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27060" windowHeight="13416" activeTab="6"/>
  </bookViews>
  <sheets>
    <sheet name="Population" sheetId="1" r:id="rId1"/>
    <sheet name="Race" sheetId="2" r:id="rId2"/>
    <sheet name="Relationship" sheetId="3" r:id="rId3"/>
    <sheet name="Households" sheetId="4" r:id="rId4"/>
    <sheet name="Occupancy" sheetId="5" r:id="rId5"/>
    <sheet name="Housing" sheetId="6" r:id="rId6"/>
    <sheet name="Raw Data" sheetId="7" r:id="rId7"/>
    <sheet name="South End decades" sheetId="8" r:id="rId8"/>
  </sheets>
  <definedNames/>
  <calcPr fullCalcOnLoad="1"/>
</workbook>
</file>

<file path=xl/sharedStrings.xml><?xml version="1.0" encoding="utf-8"?>
<sst xmlns="http://schemas.openxmlformats.org/spreadsheetml/2006/main" count="750" uniqueCount="455">
  <si>
    <t>DP-1-Geography-ZCTA5 02118: Profile of General Population and Housing Characteristics: 2010</t>
  </si>
  <si>
    <t>2010 Demographic Profile Data</t>
  </si>
  <si>
    <r>
      <rPr>
        <sz val="10"/>
        <color indexed="8"/>
        <rFont val="SansSerif"/>
        <family val="0"/>
      </rPr>
      <t xml:space="preserve">NOTE: For more information on confidentiality protection, nonsampling error, and definitions, see </t>
    </r>
    <r>
      <rPr>
        <sz val="10"/>
        <color indexed="8"/>
        <rFont val="SansSerif"/>
        <family val="0"/>
      </rPr>
      <t>http://www.census.gov/prod/cen2010/doc/dpsf.pdf</t>
    </r>
    <r>
      <rPr>
        <sz val="10"/>
        <color indexed="8"/>
        <rFont val="SansSerif"/>
        <family val="0"/>
      </rPr>
      <t>.</t>
    </r>
  </si>
  <si>
    <t>Subject</t>
  </si>
  <si>
    <t>Number</t>
  </si>
  <si>
    <t>Percent</t>
  </si>
  <si>
    <t>SEX AND AGE</t>
  </si>
  <si>
    <t xml:space="preserve">  Total population</t>
  </si>
  <si>
    <t>26,498</t>
  </si>
  <si>
    <t>100.0</t>
  </si>
  <si>
    <t xml:space="preserve">    Under 5 years</t>
  </si>
  <si>
    <t>1,330</t>
  </si>
  <si>
    <t>5.0</t>
  </si>
  <si>
    <t xml:space="preserve">    5 to 9 years</t>
  </si>
  <si>
    <t>944</t>
  </si>
  <si>
    <t>3.6</t>
  </si>
  <si>
    <t xml:space="preserve">    10 to 14 years</t>
  </si>
  <si>
    <t>882</t>
  </si>
  <si>
    <t>3.3</t>
  </si>
  <si>
    <t xml:space="preserve">    15 to 19 years</t>
  </si>
  <si>
    <t>1,125</t>
  </si>
  <si>
    <t>4.2</t>
  </si>
  <si>
    <t xml:space="preserve">    20 to 24 years</t>
  </si>
  <si>
    <t>2,994</t>
  </si>
  <si>
    <t>11.3</t>
  </si>
  <si>
    <t xml:space="preserve">    25 to 29 years</t>
  </si>
  <si>
    <t>3,459</t>
  </si>
  <si>
    <t>13.1</t>
  </si>
  <si>
    <t xml:space="preserve">    30 to 34 years</t>
  </si>
  <si>
    <t>3,081</t>
  </si>
  <si>
    <t>11.6</t>
  </si>
  <si>
    <t xml:space="preserve">    35 to 39 years</t>
  </si>
  <si>
    <t>2,304</t>
  </si>
  <si>
    <t>8.7</t>
  </si>
  <si>
    <t xml:space="preserve">    40 to 44 years</t>
  </si>
  <si>
    <t>2,032</t>
  </si>
  <si>
    <t>7.7</t>
  </si>
  <si>
    <t xml:space="preserve">    45 to 49 years</t>
  </si>
  <si>
    <t>1,972</t>
  </si>
  <si>
    <t>7.4</t>
  </si>
  <si>
    <t xml:space="preserve">    50 to 54 years</t>
  </si>
  <si>
    <t>1,573</t>
  </si>
  <si>
    <t>5.9</t>
  </si>
  <si>
    <t xml:space="preserve">    55 to 59 years</t>
  </si>
  <si>
    <t>1,286</t>
  </si>
  <si>
    <t>4.9</t>
  </si>
  <si>
    <t xml:space="preserve">    60 to 64 years</t>
  </si>
  <si>
    <t>1,100</t>
  </si>
  <si>
    <t xml:space="preserve">    65 to 69 years</t>
  </si>
  <si>
    <t>846</t>
  </si>
  <si>
    <t>3.2</t>
  </si>
  <si>
    <t xml:space="preserve">    70 to 74 years</t>
  </si>
  <si>
    <t>624</t>
  </si>
  <si>
    <t>2.4</t>
  </si>
  <si>
    <t xml:space="preserve">    75 to 79 years</t>
  </si>
  <si>
    <t>428</t>
  </si>
  <si>
    <t>1.6</t>
  </si>
  <si>
    <t xml:space="preserve">    80 to 84 years</t>
  </si>
  <si>
    <t>282</t>
  </si>
  <si>
    <t>1.1</t>
  </si>
  <si>
    <t xml:space="preserve">    85 years and over</t>
  </si>
  <si>
    <t>236</t>
  </si>
  <si>
    <t>0.9</t>
  </si>
  <si>
    <t xml:space="preserve">    Median age (years)</t>
  </si>
  <si>
    <t>34.0</t>
  </si>
  <si>
    <t xml:space="preserve"> ( X ) </t>
  </si>
  <si>
    <t xml:space="preserve">    16 years and over</t>
  </si>
  <si>
    <t>23,191</t>
  </si>
  <si>
    <t>87.5</t>
  </si>
  <si>
    <t xml:space="preserve">    18 years and over</t>
  </si>
  <si>
    <t>22,842</t>
  </si>
  <si>
    <t>86.2</t>
  </si>
  <si>
    <t xml:space="preserve">    21 years and over</t>
  </si>
  <si>
    <t>21,622</t>
  </si>
  <si>
    <t>81.6</t>
  </si>
  <si>
    <t xml:space="preserve">    62 years and over</t>
  </si>
  <si>
    <t>3,031</t>
  </si>
  <si>
    <t>11.4</t>
  </si>
  <si>
    <t xml:space="preserve">    65 years and over</t>
  </si>
  <si>
    <t>2,416</t>
  </si>
  <si>
    <t>9.1</t>
  </si>
  <si>
    <t xml:space="preserve">  Male population</t>
  </si>
  <si>
    <t>14,218</t>
  </si>
  <si>
    <t>53.7</t>
  </si>
  <si>
    <t>644</t>
  </si>
  <si>
    <t>448</t>
  </si>
  <si>
    <t>1.7</t>
  </si>
  <si>
    <t>434</t>
  </si>
  <si>
    <t>633</t>
  </si>
  <si>
    <t>1,660</t>
  </si>
  <si>
    <t>6.3</t>
  </si>
  <si>
    <t>1,689</t>
  </si>
  <si>
    <t>6.4</t>
  </si>
  <si>
    <t>1,636</t>
  </si>
  <si>
    <t>6.2</t>
  </si>
  <si>
    <t>1,288</t>
  </si>
  <si>
    <t>1,194</t>
  </si>
  <si>
    <t>4.5</t>
  </si>
  <si>
    <t>1,226</t>
  </si>
  <si>
    <t>4.6</t>
  </si>
  <si>
    <t>972</t>
  </si>
  <si>
    <t>3.7</t>
  </si>
  <si>
    <t>700</t>
  </si>
  <si>
    <t>2.6</t>
  </si>
  <si>
    <t>560</t>
  </si>
  <si>
    <t>2.1</t>
  </si>
  <si>
    <t>443</t>
  </si>
  <si>
    <t>312</t>
  </si>
  <si>
    <t>1.2</t>
  </si>
  <si>
    <t>192</t>
  </si>
  <si>
    <t>0.7</t>
  </si>
  <si>
    <t>123</t>
  </si>
  <si>
    <t>0.5</t>
  </si>
  <si>
    <t>64</t>
  </si>
  <si>
    <t>0.2</t>
  </si>
  <si>
    <t>34.9</t>
  </si>
  <si>
    <t>12,606</t>
  </si>
  <si>
    <t>47.6</t>
  </si>
  <si>
    <t>12,435</t>
  </si>
  <si>
    <t>46.9</t>
  </si>
  <si>
    <t>11,692</t>
  </si>
  <si>
    <t>44.1</t>
  </si>
  <si>
    <t>1,443</t>
  </si>
  <si>
    <t>5.4</t>
  </si>
  <si>
    <t>1,134</t>
  </si>
  <si>
    <t>4.3</t>
  </si>
  <si>
    <t xml:space="preserve">  Female population</t>
  </si>
  <si>
    <t>12,280</t>
  </si>
  <si>
    <t>46.3</t>
  </si>
  <si>
    <t>686</t>
  </si>
  <si>
    <t>496</t>
  </si>
  <si>
    <t>1.9</t>
  </si>
  <si>
    <t>492</t>
  </si>
  <si>
    <t>1,334</t>
  </si>
  <si>
    <t>1,770</t>
  </si>
  <si>
    <t>6.7</t>
  </si>
  <si>
    <t>1,445</t>
  </si>
  <si>
    <t>5.5</t>
  </si>
  <si>
    <t>1,016</t>
  </si>
  <si>
    <t>3.8</t>
  </si>
  <si>
    <t>838</t>
  </si>
  <si>
    <t>746</t>
  </si>
  <si>
    <t>2.8</t>
  </si>
  <si>
    <t>601</t>
  </si>
  <si>
    <t>2.3</t>
  </si>
  <si>
    <t>586</t>
  </si>
  <si>
    <t>2.2</t>
  </si>
  <si>
    <t>540</t>
  </si>
  <si>
    <t>2.0</t>
  </si>
  <si>
    <t>403</t>
  </si>
  <si>
    <t>1.5</t>
  </si>
  <si>
    <t>159</t>
  </si>
  <si>
    <t>0.6</t>
  </si>
  <si>
    <t>172</t>
  </si>
  <si>
    <t>32.9</t>
  </si>
  <si>
    <t>10,585</t>
  </si>
  <si>
    <t>39.9</t>
  </si>
  <si>
    <t>10,407</t>
  </si>
  <si>
    <t>39.3</t>
  </si>
  <si>
    <t>9,930</t>
  </si>
  <si>
    <t>37.5</t>
  </si>
  <si>
    <t>1,588</t>
  </si>
  <si>
    <t>6.0</t>
  </si>
  <si>
    <t>1,282</t>
  </si>
  <si>
    <t>4.8</t>
  </si>
  <si>
    <t>RACE</t>
  </si>
  <si>
    <t xml:space="preserve">    One Race</t>
  </si>
  <si>
    <t>25,594</t>
  </si>
  <si>
    <t>96.6</t>
  </si>
  <si>
    <t xml:space="preserve">      White</t>
  </si>
  <si>
    <t>14,256</t>
  </si>
  <si>
    <t>53.8</t>
  </si>
  <si>
    <t xml:space="preserve">      Black or African American</t>
  </si>
  <si>
    <t>5,620</t>
  </si>
  <si>
    <t>21.2</t>
  </si>
  <si>
    <t xml:space="preserve">      American Indian and Alaska Native</t>
  </si>
  <si>
    <t>89</t>
  </si>
  <si>
    <t>0.3</t>
  </si>
  <si>
    <t xml:space="preserve">      Asian</t>
  </si>
  <si>
    <t>3,620</t>
  </si>
  <si>
    <t>13.7</t>
  </si>
  <si>
    <t xml:space="preserve">        Asian Indian</t>
  </si>
  <si>
    <t>555</t>
  </si>
  <si>
    <t xml:space="preserve">        Chinese</t>
  </si>
  <si>
    <t>2,453</t>
  </si>
  <si>
    <t>9.3</t>
  </si>
  <si>
    <t xml:space="preserve">        Filipino</t>
  </si>
  <si>
    <t>63</t>
  </si>
  <si>
    <t xml:space="preserve">        Japanese</t>
  </si>
  <si>
    <t>34</t>
  </si>
  <si>
    <t>0.1</t>
  </si>
  <si>
    <t xml:space="preserve">        Korean</t>
  </si>
  <si>
    <t>191</t>
  </si>
  <si>
    <t xml:space="preserve">        Vietnamese</t>
  </si>
  <si>
    <t>124</t>
  </si>
  <si>
    <t xml:space="preserve">        Other Asian [1]</t>
  </si>
  <si>
    <t>200</t>
  </si>
  <si>
    <t>0.8</t>
  </si>
  <si>
    <t xml:space="preserve">      Native Hawaiian and Other Pacific Islander</t>
  </si>
  <si>
    <t>10</t>
  </si>
  <si>
    <t>0.0</t>
  </si>
  <si>
    <t xml:space="preserve">        Native Hawaiian</t>
  </si>
  <si>
    <t>2</t>
  </si>
  <si>
    <t xml:space="preserve">        Guamanian or Chamorro</t>
  </si>
  <si>
    <t xml:space="preserve">        Samoan</t>
  </si>
  <si>
    <t>3</t>
  </si>
  <si>
    <t xml:space="preserve">        Other Pacific Islander [2]</t>
  </si>
  <si>
    <t xml:space="preserve">      Some Other Race</t>
  </si>
  <si>
    <t>1,999</t>
  </si>
  <si>
    <t>7.5</t>
  </si>
  <si>
    <t xml:space="preserve">    Two or More Races</t>
  </si>
  <si>
    <t>904</t>
  </si>
  <si>
    <t>3.4</t>
  </si>
  <si>
    <t xml:space="preserve">      White; American Indian and Alaska Native [3]</t>
  </si>
  <si>
    <t>46</t>
  </si>
  <si>
    <t xml:space="preserve">      White; Asian [3]</t>
  </si>
  <si>
    <t>180</t>
  </si>
  <si>
    <t xml:space="preserve">      White; Black or African American [3]</t>
  </si>
  <si>
    <t>183</t>
  </si>
  <si>
    <t xml:space="preserve">      White; Some Other Race [3]</t>
  </si>
  <si>
    <t>137</t>
  </si>
  <si>
    <t xml:space="preserve">  Race alone or in combination with one or more other races: [4]</t>
  </si>
  <si>
    <t xml:space="preserve">    White</t>
  </si>
  <si>
    <t>14,865</t>
  </si>
  <si>
    <t>56.1</t>
  </si>
  <si>
    <t xml:space="preserve">    Black or African American</t>
  </si>
  <si>
    <t>6,065</t>
  </si>
  <si>
    <t>22.9</t>
  </si>
  <si>
    <t xml:space="preserve">    American Indian and Alaska Native</t>
  </si>
  <si>
    <t>243</t>
  </si>
  <si>
    <t xml:space="preserve">    Asian</t>
  </si>
  <si>
    <t>3,911</t>
  </si>
  <si>
    <t>14.8</t>
  </si>
  <si>
    <t xml:space="preserve">    Native Hawaiian and Other Pacific Islander</t>
  </si>
  <si>
    <t xml:space="preserve">    Some Other Race</t>
  </si>
  <si>
    <t>2,344</t>
  </si>
  <si>
    <t>8.8</t>
  </si>
  <si>
    <t>HISPANIC OR LATINO</t>
  </si>
  <si>
    <t xml:space="preserve">    Hispanic or Latino (of any race)</t>
  </si>
  <si>
    <t>4,952</t>
  </si>
  <si>
    <t>18.7</t>
  </si>
  <si>
    <t xml:space="preserve">      Mexican</t>
  </si>
  <si>
    <t>610</t>
  </si>
  <si>
    <t xml:space="preserve">      Puerto Rican</t>
  </si>
  <si>
    <t>2,083</t>
  </si>
  <si>
    <t>7.9</t>
  </si>
  <si>
    <t xml:space="preserve">      Cuban</t>
  </si>
  <si>
    <t>97</t>
  </si>
  <si>
    <t>0.4</t>
  </si>
  <si>
    <t xml:space="preserve">      Other Hispanic or Latino [5]</t>
  </si>
  <si>
    <t>2,162</t>
  </si>
  <si>
    <t>8.2</t>
  </si>
  <si>
    <t xml:space="preserve">    Not Hispanic or Latino</t>
  </si>
  <si>
    <t>21,546</t>
  </si>
  <si>
    <t>81.3</t>
  </si>
  <si>
    <t>HISPANIC OR LATINO AND RACE</t>
  </si>
  <si>
    <t xml:space="preserve">    Hispanic or Latino</t>
  </si>
  <si>
    <t xml:space="preserve">      White alone</t>
  </si>
  <si>
    <t>2,107</t>
  </si>
  <si>
    <t>8.0</t>
  </si>
  <si>
    <t xml:space="preserve">      Black or African American alone</t>
  </si>
  <si>
    <t>541</t>
  </si>
  <si>
    <t xml:space="preserve">      American Indian and Alaska Native alone</t>
  </si>
  <si>
    <t>39</t>
  </si>
  <si>
    <t xml:space="preserve">      Asian alone</t>
  </si>
  <si>
    <t>8</t>
  </si>
  <si>
    <t xml:space="preserve">      Native Hawaiian and Other Pacific Islander alone</t>
  </si>
  <si>
    <t xml:space="preserve">      Some Other Race alone</t>
  </si>
  <si>
    <t>1,870</t>
  </si>
  <si>
    <t>7.1</t>
  </si>
  <si>
    <t xml:space="preserve">      Two or More Races</t>
  </si>
  <si>
    <t>384</t>
  </si>
  <si>
    <t>1.4</t>
  </si>
  <si>
    <t>12,149</t>
  </si>
  <si>
    <t>45.8</t>
  </si>
  <si>
    <t>5,079</t>
  </si>
  <si>
    <t>19.2</t>
  </si>
  <si>
    <t>50</t>
  </si>
  <si>
    <t>3,612</t>
  </si>
  <si>
    <t>13.6</t>
  </si>
  <si>
    <t>7</t>
  </si>
  <si>
    <t>129</t>
  </si>
  <si>
    <t>520</t>
  </si>
  <si>
    <t>RELATIONSHIP</t>
  </si>
  <si>
    <t xml:space="preserve">    In households</t>
  </si>
  <si>
    <t>23,583</t>
  </si>
  <si>
    <t>89.0</t>
  </si>
  <si>
    <t xml:space="preserve">      Householder</t>
  </si>
  <si>
    <t>12,314</t>
  </si>
  <si>
    <t>46.5</t>
  </si>
  <si>
    <t xml:space="preserve">      Spouse [6]</t>
  </si>
  <si>
    <t>2,580</t>
  </si>
  <si>
    <t>9.7</t>
  </si>
  <si>
    <t xml:space="preserve">      Child</t>
  </si>
  <si>
    <t>4,513</t>
  </si>
  <si>
    <t>17.0</t>
  </si>
  <si>
    <t xml:space="preserve">        Own child under 18 years</t>
  </si>
  <si>
    <t>3,275</t>
  </si>
  <si>
    <t>12.4</t>
  </si>
  <si>
    <t xml:space="preserve">      Other relatives</t>
  </si>
  <si>
    <t>1,012</t>
  </si>
  <si>
    <t xml:space="preserve">        Under 18 years</t>
  </si>
  <si>
    <t>346</t>
  </si>
  <si>
    <t>1.3</t>
  </si>
  <si>
    <t xml:space="preserve">        65 years and over</t>
  </si>
  <si>
    <t>161</t>
  </si>
  <si>
    <t xml:space="preserve">      Nonrelatives</t>
  </si>
  <si>
    <t>3,164</t>
  </si>
  <si>
    <t>11.9</t>
  </si>
  <si>
    <t>19</t>
  </si>
  <si>
    <t>68</t>
  </si>
  <si>
    <t xml:space="preserve">        Unmarried partner</t>
  </si>
  <si>
    <t>1,264</t>
  </si>
  <si>
    <t xml:space="preserve">    In group quarters</t>
  </si>
  <si>
    <t>2,915</t>
  </si>
  <si>
    <t>11.0</t>
  </si>
  <si>
    <t xml:space="preserve">      Institutionalized population</t>
  </si>
  <si>
    <t>1,709</t>
  </si>
  <si>
    <t xml:space="preserve">        Male</t>
  </si>
  <si>
    <t>1,421</t>
  </si>
  <si>
    <t xml:space="preserve">        Female</t>
  </si>
  <si>
    <t>288</t>
  </si>
  <si>
    <t xml:space="preserve">      Noninstitutionalized population</t>
  </si>
  <si>
    <t>1,206</t>
  </si>
  <si>
    <t>715</t>
  </si>
  <si>
    <t>2.7</t>
  </si>
  <si>
    <t>491</t>
  </si>
  <si>
    <t>HOUSEHOLDS BY TYPE</t>
  </si>
  <si>
    <t xml:space="preserve">  Total households</t>
  </si>
  <si>
    <t xml:space="preserve">    Family households (families) [7]</t>
  </si>
  <si>
    <t>4,360</t>
  </si>
  <si>
    <t>35.4</t>
  </si>
  <si>
    <t xml:space="preserve">      With own children under 18 years</t>
  </si>
  <si>
    <t>1,920</t>
  </si>
  <si>
    <t>15.6</t>
  </si>
  <si>
    <t xml:space="preserve">      Husband-wife family</t>
  </si>
  <si>
    <t>21.0</t>
  </si>
  <si>
    <t xml:space="preserve">        With own children under 18 years</t>
  </si>
  <si>
    <t>925</t>
  </si>
  <si>
    <t xml:space="preserve">      Male householder, no wife present</t>
  </si>
  <si>
    <t>276</t>
  </si>
  <si>
    <t xml:space="preserve">      Female householder, no husband present</t>
  </si>
  <si>
    <t>1,504</t>
  </si>
  <si>
    <t>12.2</t>
  </si>
  <si>
    <t>898</t>
  </si>
  <si>
    <t>7.3</t>
  </si>
  <si>
    <t xml:space="preserve">    Nonfamily households [7]</t>
  </si>
  <si>
    <t>7,954</t>
  </si>
  <si>
    <t>64.6</t>
  </si>
  <si>
    <t xml:space="preserve">      Householder living alone</t>
  </si>
  <si>
    <t>5,660</t>
  </si>
  <si>
    <t>46.0</t>
  </si>
  <si>
    <t>3,091</t>
  </si>
  <si>
    <t>25.1</t>
  </si>
  <si>
    <t xml:space="preserve">          65 years and over</t>
  </si>
  <si>
    <t>449</t>
  </si>
  <si>
    <t>2,569</t>
  </si>
  <si>
    <t>20.9</t>
  </si>
  <si>
    <t>578</t>
  </si>
  <si>
    <t>4.7</t>
  </si>
  <si>
    <t xml:space="preserve">    Households with individuals under 18 years</t>
  </si>
  <si>
    <t>2,110</t>
  </si>
  <si>
    <t>17.1</t>
  </si>
  <si>
    <t xml:space="preserve">    Households with individuals 65 years and over</t>
  </si>
  <si>
    <t>1,913</t>
  </si>
  <si>
    <t>15.5</t>
  </si>
  <si>
    <t xml:space="preserve">    Average household size</t>
  </si>
  <si>
    <t>1.92</t>
  </si>
  <si>
    <t xml:space="preserve">    Average family size [7]</t>
  </si>
  <si>
    <t>2.86</t>
  </si>
  <si>
    <t>HOUSING OCCUPANCY</t>
  </si>
  <si>
    <t xml:space="preserve">  Total housing units</t>
  </si>
  <si>
    <t>12,967</t>
  </si>
  <si>
    <t xml:space="preserve">    Occupied housing units</t>
  </si>
  <si>
    <t>95.0</t>
  </si>
  <si>
    <t xml:space="preserve">    Vacant housing units</t>
  </si>
  <si>
    <t>653</t>
  </si>
  <si>
    <t xml:space="preserve">      For rent</t>
  </si>
  <si>
    <t>310</t>
  </si>
  <si>
    <t xml:space="preserve">      Rented, not occupied</t>
  </si>
  <si>
    <t xml:space="preserve">      For sale only</t>
  </si>
  <si>
    <t>77</t>
  </si>
  <si>
    <t xml:space="preserve">      Sold, not occupied</t>
  </si>
  <si>
    <t>22</t>
  </si>
  <si>
    <t xml:space="preserve">      For seasonal, recreational, or occasional use</t>
  </si>
  <si>
    <t>105</t>
  </si>
  <si>
    <t xml:space="preserve">      All other vacants</t>
  </si>
  <si>
    <t>120</t>
  </si>
  <si>
    <t xml:space="preserve">    Homeowner vacancy rate (percent) [8]</t>
  </si>
  <si>
    <t xml:space="preserve">    Rental vacancy rate (percent) [9]</t>
  </si>
  <si>
    <t>HOUSING TENURE</t>
  </si>
  <si>
    <t xml:space="preserve">  Occupied housing units</t>
  </si>
  <si>
    <t xml:space="preserve">    Owner-occupied housing units</t>
  </si>
  <si>
    <t>3,966</t>
  </si>
  <si>
    <t>32.2</t>
  </si>
  <si>
    <t xml:space="preserve">      Population in owner-occupied housing units</t>
  </si>
  <si>
    <t>7,241</t>
  </si>
  <si>
    <t xml:space="preserve">      Average household size of owner-occupied units</t>
  </si>
  <si>
    <t>1.83</t>
  </si>
  <si>
    <t xml:space="preserve">    Renter-occupied housing units</t>
  </si>
  <si>
    <t>8,348</t>
  </si>
  <si>
    <t>67.8</t>
  </si>
  <si>
    <t xml:space="preserve">      Population in renter-occupied housing units</t>
  </si>
  <si>
    <t>16,342</t>
  </si>
  <si>
    <t xml:space="preserve">      Average household size of renter-occupied units</t>
  </si>
  <si>
    <t>1.96</t>
  </si>
  <si>
    <r>
      <rPr>
        <sz val="10"/>
        <color indexed="8"/>
        <rFont val="SansSerif"/>
        <family val="0"/>
      </rPr>
      <t>X Not applicable.</t>
    </r>
  </si>
  <si>
    <r>
      <rPr>
        <sz val="10"/>
        <color indexed="8"/>
        <rFont val="SansSerif"/>
        <family val="0"/>
      </rPr>
      <t>[1] Other Asian alone, or two or more Asian categories.</t>
    </r>
  </si>
  <si>
    <r>
      <rPr>
        <sz val="10"/>
        <color indexed="8"/>
        <rFont val="SansSerif"/>
        <family val="0"/>
      </rPr>
      <t>[2] Other Pacific Islander alone, or two or more Native Hawaiian and Other Pacific Islander categories.</t>
    </r>
  </si>
  <si>
    <r>
      <rPr>
        <sz val="10"/>
        <color indexed="8"/>
        <rFont val="SansSerif"/>
        <family val="0"/>
      </rPr>
      <t>[3] One of the four most commonly reported multiple-race combinations nationwide in Census 2000.</t>
    </r>
  </si>
  <si>
    <r>
      <rPr>
        <sz val="10"/>
        <color indexed="8"/>
        <rFont val="SansSerif"/>
        <family val="0"/>
      </rPr>
      <t>[4] In combination with one or more of the other races listed. The six numbers may add to more than the total population, and the six percentages may add to more than 100 percent because individuals may report more than one race.</t>
    </r>
  </si>
  <si>
    <r>
      <rPr>
        <sz val="10"/>
        <color indexed="8"/>
        <rFont val="SansSerif"/>
        <family val="0"/>
      </rPr>
      <t>[5] This category is composed of people whose origins are from the Dominican Republic, Spain, and Spanish-speaking Central or South American countries. It also includes general origin responses such as "Latino" or "Hispanic."</t>
    </r>
  </si>
  <si>
    <r>
      <rPr>
        <sz val="10"/>
        <color indexed="8"/>
        <rFont val="SansSerif"/>
        <family val="0"/>
      </rPr>
      <t>[6] "Spouse" represents spouse of the householder. It does not reflect all spouses in a household. Responses of "same-sex spouse" were edited during processing to "unmarried partner."</t>
    </r>
  </si>
  <si>
    <r>
      <rPr>
        <sz val="10"/>
        <color indexed="8"/>
        <rFont val="SansSerif"/>
        <family val="0"/>
      </rPr>
      <t xml:space="preserve">[7]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t>
    </r>
  </si>
  <si>
    <r>
      <rPr>
        <sz val="10"/>
        <color indexed="8"/>
        <rFont val="SansSerif"/>
        <family val="0"/>
      </rPr>
      <t>present are tabulated in nonfamily households. "Nonfamily households" consist of people living alone and households which do not have any members related to the householder.</t>
    </r>
  </si>
  <si>
    <r>
      <rPr>
        <sz val="10"/>
        <color indexed="8"/>
        <rFont val="SansSerif"/>
        <family val="0"/>
      </rPr>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r>
  </si>
  <si>
    <r>
      <rPr>
        <sz val="10"/>
        <color indexed="8"/>
        <rFont val="SansSerif"/>
        <family val="0"/>
      </rPr>
      <t>[9]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t>
    </r>
  </si>
  <si>
    <r>
      <rPr>
        <sz val="10"/>
        <color indexed="8"/>
        <rFont val="SansSerif"/>
        <family val="0"/>
      </rPr>
      <t>Source: U.S. Census Bureau, 2010 Census.</t>
    </r>
  </si>
  <si>
    <t>ALL</t>
  </si>
  <si>
    <t>MALE</t>
  </si>
  <si>
    <t>FEMALE</t>
  </si>
  <si>
    <t>South End</t>
  </si>
  <si>
    <t>Population</t>
  </si>
  <si>
    <t>Age</t>
  </si>
  <si>
    <t>0-9 years</t>
  </si>
  <si>
    <t>10-19 years</t>
  </si>
  <si>
    <t>20-34 years</t>
  </si>
  <si>
    <t>35-54 years</t>
  </si>
  <si>
    <t>55-64 years</t>
  </si>
  <si>
    <t>65 years and over</t>
  </si>
  <si>
    <t>Educational Attainment (age 25+)</t>
  </si>
  <si>
    <t>less than High School</t>
  </si>
  <si>
    <t>-</t>
  </si>
  <si>
    <t>High School or GED</t>
  </si>
  <si>
    <t>Some College or Associate's Degree</t>
  </si>
  <si>
    <t>Bachelor's Degree or Higher</t>
  </si>
  <si>
    <t>Nativity</t>
  </si>
  <si>
    <t>Foreign Born</t>
  </si>
  <si>
    <t>Race/ Ethnicity</t>
  </si>
  <si>
    <t>White</t>
  </si>
  <si>
    <t>Black/ African American</t>
  </si>
  <si>
    <t>Hispanic</t>
  </si>
  <si>
    <t>Asian/PI</t>
  </si>
  <si>
    <t>Other</t>
  </si>
  <si>
    <t>Labor Force (age 16+)</t>
  </si>
  <si>
    <t>Male</t>
  </si>
  <si>
    <t>Female</t>
  </si>
  <si>
    <t>Housing Tenure</t>
  </si>
  <si>
    <t>Occupied Housing Units</t>
  </si>
  <si>
    <t>Owner-occupied</t>
  </si>
  <si>
    <t>Renter-occupied</t>
  </si>
  <si>
    <t>Source: U.S. Census Bureau, 1950-2010 Decennial Censuses, BPDA Research Division Analysis</t>
  </si>
  <si>
    <t>Note: Some variables are not available in the 2010 Decennial Census</t>
  </si>
  <si>
    <t>https://data.boston.gov/dataset/boston-neighborhood-demographics/resource/7154cc09-55c4-4acd-99a5-3a233d11e699</t>
  </si>
  <si>
    <t>https://data.census.gov/cedsci/all?q=ZCTA5%2002118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</si>
</sst>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4">
    <font>
      <sz val="10"/>
      <name val="Arial"/>
      <family val="0"/>
    </font>
    <font>
      <sz val="10"/>
      <color indexed="8"/>
      <name val="SansSerif"/>
      <family val="0"/>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1"/>
      <color indexed="8"/>
      <name val="Calibri"/>
      <family val="2"/>
    </font>
    <font>
      <b/>
      <sz val="11"/>
      <color indexed="8"/>
      <name val="Calibri"/>
      <family val="2"/>
    </font>
    <font>
      <u val="single"/>
      <sz val="10"/>
      <color indexed="12"/>
      <name val="Arial"/>
      <family val="0"/>
    </font>
    <font>
      <u val="single"/>
      <sz val="10"/>
      <color indexed="20"/>
      <name val="Arial"/>
      <family val="0"/>
    </font>
    <font>
      <sz val="12"/>
      <color theme="1"/>
      <name val="Calibri"/>
      <family val="2"/>
    </font>
    <font>
      <sz val="11"/>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2" borderId="0" applyNumberFormat="0" applyBorder="0" applyAlignment="0" applyProtection="0"/>
    <xf numFmtId="0" fontId="23"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3">
    <xf numFmtId="0" fontId="0" fillId="0" borderId="0" xfId="0" applyAlignment="1">
      <alignment/>
    </xf>
    <xf numFmtId="0" fontId="1" fillId="33" borderId="0" xfId="0" applyFont="1" applyFill="1" applyBorder="1" applyAlignment="1" applyProtection="1">
      <alignment horizontal="left" vertical="top" wrapText="1"/>
      <protection/>
    </xf>
    <xf numFmtId="0" fontId="1" fillId="33" borderId="0" xfId="0" applyFont="1" applyFill="1" applyAlignment="1" applyProtection="1">
      <alignment horizontal="left" vertical="top" wrapText="1"/>
      <protection/>
    </xf>
    <xf numFmtId="0" fontId="1" fillId="33" borderId="10" xfId="0" applyFont="1" applyFill="1" applyBorder="1" applyAlignment="1" applyProtection="1">
      <alignment horizontal="left" vertical="top" wrapText="1"/>
      <protection/>
    </xf>
    <xf numFmtId="0" fontId="1" fillId="33" borderId="10" xfId="0" applyNumberFormat="1" applyFont="1" applyFill="1" applyBorder="1" applyAlignment="1" applyProtection="1">
      <alignment horizontal="left" vertical="top" wrapText="1"/>
      <protection/>
    </xf>
    <xf numFmtId="3" fontId="1" fillId="33" borderId="10" xfId="0" applyNumberFormat="1" applyFont="1" applyFill="1" applyBorder="1" applyAlignment="1" applyProtection="1">
      <alignment horizontal="left" vertical="top" wrapText="1"/>
      <protection/>
    </xf>
    <xf numFmtId="0" fontId="1" fillId="33" borderId="0" xfId="0" applyFont="1" applyFill="1" applyAlignment="1" applyProtection="1">
      <alignment horizontal="left" vertical="top"/>
      <protection/>
    </xf>
    <xf numFmtId="0" fontId="43" fillId="12" borderId="11" xfId="26" applyFont="1" applyBorder="1" applyAlignment="1">
      <alignment horizontal="left"/>
    </xf>
    <xf numFmtId="0" fontId="24" fillId="0" borderId="0" xfId="58">
      <alignment/>
      <protection/>
    </xf>
    <xf numFmtId="0" fontId="24" fillId="0" borderId="12" xfId="58" applyBorder="1">
      <alignment/>
      <protection/>
    </xf>
    <xf numFmtId="3" fontId="24" fillId="0" borderId="0" xfId="58" applyNumberFormat="1" applyBorder="1">
      <alignment/>
      <protection/>
    </xf>
    <xf numFmtId="3" fontId="24" fillId="0" borderId="13" xfId="58" applyNumberFormat="1" applyBorder="1">
      <alignment/>
      <protection/>
    </xf>
    <xf numFmtId="3" fontId="24" fillId="0" borderId="14" xfId="58" applyNumberFormat="1" applyBorder="1">
      <alignment/>
      <protection/>
    </xf>
    <xf numFmtId="3" fontId="24" fillId="0" borderId="15" xfId="58" applyNumberFormat="1" applyBorder="1">
      <alignment/>
      <protection/>
    </xf>
    <xf numFmtId="0" fontId="43" fillId="0" borderId="16" xfId="58" applyFont="1" applyBorder="1">
      <alignment/>
      <protection/>
    </xf>
    <xf numFmtId="3" fontId="24" fillId="0" borderId="17" xfId="58" applyNumberFormat="1" applyBorder="1">
      <alignment/>
      <protection/>
    </xf>
    <xf numFmtId="3" fontId="24" fillId="0" borderId="18" xfId="58" applyNumberFormat="1" applyBorder="1">
      <alignment/>
      <protection/>
    </xf>
    <xf numFmtId="9" fontId="24" fillId="0" borderId="0" xfId="58" applyNumberFormat="1" applyBorder="1">
      <alignment/>
      <protection/>
    </xf>
    <xf numFmtId="9" fontId="24" fillId="0" borderId="14" xfId="58" applyNumberFormat="1" applyBorder="1">
      <alignment/>
      <protection/>
    </xf>
    <xf numFmtId="0" fontId="24" fillId="0" borderId="19" xfId="58" applyBorder="1">
      <alignment/>
      <protection/>
    </xf>
    <xf numFmtId="3" fontId="24" fillId="0" borderId="20" xfId="58" applyNumberFormat="1" applyBorder="1">
      <alignment/>
      <protection/>
    </xf>
    <xf numFmtId="3" fontId="24" fillId="0" borderId="21" xfId="58" applyNumberFormat="1" applyBorder="1">
      <alignment/>
      <protection/>
    </xf>
    <xf numFmtId="3" fontId="24" fillId="0" borderId="0" xfId="58" applyNumberFormat="1" applyBorder="1" applyAlignment="1">
      <alignment horizontal="center"/>
      <protection/>
    </xf>
    <xf numFmtId="3" fontId="24" fillId="0" borderId="20" xfId="58" applyNumberFormat="1" applyBorder="1" applyAlignment="1">
      <alignment horizontal="center"/>
      <protection/>
    </xf>
    <xf numFmtId="3" fontId="24" fillId="0" borderId="17" xfId="58" applyNumberFormat="1" applyBorder="1" applyAlignment="1">
      <alignment horizontal="center"/>
      <protection/>
    </xf>
    <xf numFmtId="9" fontId="24" fillId="0" borderId="20" xfId="58" applyNumberFormat="1" applyBorder="1">
      <alignment/>
      <protection/>
    </xf>
    <xf numFmtId="9" fontId="24" fillId="0" borderId="22" xfId="58" applyNumberFormat="1" applyBorder="1">
      <alignment/>
      <protection/>
    </xf>
    <xf numFmtId="172" fontId="24" fillId="0" borderId="0" xfId="58" applyNumberFormat="1" applyBorder="1">
      <alignment/>
      <protection/>
    </xf>
    <xf numFmtId="172" fontId="24" fillId="0" borderId="14" xfId="58" applyNumberFormat="1" applyBorder="1">
      <alignment/>
      <protection/>
    </xf>
    <xf numFmtId="9" fontId="24" fillId="0" borderId="17" xfId="58" applyNumberFormat="1" applyBorder="1">
      <alignment/>
      <protection/>
    </xf>
    <xf numFmtId="9" fontId="0" fillId="0" borderId="0" xfId="62" applyFont="1" applyBorder="1" applyAlignment="1">
      <alignment horizontal="right"/>
    </xf>
    <xf numFmtId="9" fontId="0" fillId="0" borderId="14" xfId="62" applyFont="1" applyBorder="1" applyAlignment="1">
      <alignment horizontal="right"/>
    </xf>
    <xf numFmtId="9" fontId="0" fillId="0" borderId="0" xfId="62" applyFont="1" applyBorder="1" applyAlignment="1">
      <alignment horizontal="left"/>
    </xf>
    <xf numFmtId="3" fontId="24" fillId="0" borderId="14" xfId="58" applyNumberFormat="1" applyBorder="1" applyAlignment="1">
      <alignment horizontal="center"/>
      <protection/>
    </xf>
    <xf numFmtId="3" fontId="24" fillId="0" borderId="22" xfId="58" applyNumberFormat="1" applyBorder="1" applyAlignment="1">
      <alignment horizontal="center"/>
      <protection/>
    </xf>
    <xf numFmtId="3" fontId="24" fillId="0" borderId="17" xfId="58" applyNumberFormat="1" applyBorder="1" applyAlignment="1">
      <alignment horizontal="right"/>
      <protection/>
    </xf>
    <xf numFmtId="3" fontId="24" fillId="0" borderId="15" xfId="58" applyNumberFormat="1" applyBorder="1" applyAlignment="1">
      <alignment horizontal="right"/>
      <protection/>
    </xf>
    <xf numFmtId="3" fontId="24" fillId="0" borderId="14" xfId="58" applyNumberFormat="1" applyBorder="1" applyAlignment="1">
      <alignment horizontal="right"/>
      <protection/>
    </xf>
    <xf numFmtId="3" fontId="24" fillId="0" borderId="0" xfId="58" applyNumberFormat="1" applyBorder="1" applyAlignment="1">
      <alignment horizontal="right"/>
      <protection/>
    </xf>
    <xf numFmtId="9" fontId="0" fillId="0" borderId="14" xfId="62" applyFont="1" applyBorder="1" applyAlignment="1">
      <alignment horizontal="left"/>
    </xf>
    <xf numFmtId="9" fontId="0" fillId="0" borderId="22" xfId="62" applyFont="1" applyBorder="1" applyAlignment="1">
      <alignment horizontal="right"/>
    </xf>
    <xf numFmtId="9" fontId="0" fillId="0" borderId="22" xfId="62" applyFont="1" applyBorder="1" applyAlignment="1">
      <alignment horizontal="left"/>
    </xf>
    <xf numFmtId="0" fontId="24" fillId="0" borderId="0" xfId="58" applyBorder="1">
      <alignment/>
      <protection/>
    </xf>
    <xf numFmtId="0" fontId="24" fillId="0" borderId="0" xfId="58" applyAlignment="1">
      <alignment horizontal="right"/>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left" vertical="top" wrapText="1"/>
      <protection/>
    </xf>
    <xf numFmtId="3" fontId="1" fillId="33" borderId="10" xfId="0" applyNumberFormat="1" applyFont="1" applyFill="1" applyBorder="1" applyAlignment="1" applyProtection="1">
      <alignment horizontal="left" vertical="top" wrapText="1"/>
      <protection/>
    </xf>
    <xf numFmtId="0" fontId="1" fillId="33" borderId="10" xfId="0" applyNumberFormat="1" applyFont="1" applyFill="1" applyBorder="1" applyAlignment="1" applyProtection="1">
      <alignment horizontal="left" vertical="top" wrapText="1"/>
      <protection/>
    </xf>
    <xf numFmtId="0" fontId="1" fillId="33" borderId="0" xfId="0" applyFont="1" applyFill="1" applyBorder="1" applyAlignment="1" applyProtection="1">
      <alignment horizontal="left" vertical="top" wrapText="1"/>
      <protection/>
    </xf>
    <xf numFmtId="0" fontId="43" fillId="12" borderId="23" xfId="26" applyFont="1" applyBorder="1" applyAlignment="1">
      <alignment horizontal="center"/>
    </xf>
    <xf numFmtId="0" fontId="43" fillId="12" borderId="15" xfId="26" applyFont="1" applyBorder="1" applyAlignment="1">
      <alignment horizontal="center"/>
    </xf>
    <xf numFmtId="0" fontId="43" fillId="12" borderId="24" xfId="26" applyFont="1" applyBorder="1" applyAlignment="1">
      <alignment horizontal="center"/>
    </xf>
    <xf numFmtId="0" fontId="43" fillId="12" borderId="25" xfId="26"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5 2"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C26" sqref="C26"/>
    </sheetView>
  </sheetViews>
  <sheetFormatPr defaultColWidth="9.140625" defaultRowHeight="12.75"/>
  <cols>
    <col min="1" max="16384" width="11.57421875" style="0" customWidth="1"/>
  </cols>
  <sheetData>
    <row r="1" spans="1:8" ht="12.75">
      <c r="A1" s="44" t="s">
        <v>3</v>
      </c>
      <c r="B1" s="44"/>
      <c r="C1" s="3" t="s">
        <v>4</v>
      </c>
      <c r="D1" s="3" t="s">
        <v>5</v>
      </c>
      <c r="E1" t="s">
        <v>4</v>
      </c>
      <c r="F1" t="s">
        <v>5</v>
      </c>
      <c r="G1" t="s">
        <v>4</v>
      </c>
      <c r="H1" t="s">
        <v>5</v>
      </c>
    </row>
    <row r="2" spans="1:8" ht="12.75">
      <c r="A2" s="45" t="s">
        <v>6</v>
      </c>
      <c r="B2" s="45"/>
      <c r="C2" s="3" t="s">
        <v>418</v>
      </c>
      <c r="D2" s="3" t="s">
        <v>418</v>
      </c>
      <c r="E2" t="s">
        <v>419</v>
      </c>
      <c r="F2" t="s">
        <v>419</v>
      </c>
      <c r="G2" t="s">
        <v>420</v>
      </c>
      <c r="H2" t="s">
        <v>420</v>
      </c>
    </row>
    <row r="3" spans="1:8" ht="12.75">
      <c r="A3" s="45" t="s">
        <v>7</v>
      </c>
      <c r="B3" s="45"/>
      <c r="C3" s="5">
        <v>26498</v>
      </c>
      <c r="D3" s="4">
        <v>100</v>
      </c>
      <c r="E3" s="5">
        <v>14218</v>
      </c>
      <c r="F3" s="4">
        <v>53.7</v>
      </c>
      <c r="G3" s="5">
        <v>12280</v>
      </c>
      <c r="H3" s="4">
        <v>46.3</v>
      </c>
    </row>
    <row r="4" spans="1:8" ht="12.75">
      <c r="A4" s="45" t="s">
        <v>10</v>
      </c>
      <c r="B4" s="45"/>
      <c r="C4" s="5">
        <v>1330</v>
      </c>
      <c r="D4" s="4">
        <v>5</v>
      </c>
      <c r="E4" s="4">
        <v>644</v>
      </c>
      <c r="F4" s="4">
        <v>2.4</v>
      </c>
      <c r="G4" s="4">
        <v>686</v>
      </c>
      <c r="H4" s="4">
        <v>2.6</v>
      </c>
    </row>
    <row r="5" spans="1:8" ht="12.75">
      <c r="A5" s="45" t="s">
        <v>13</v>
      </c>
      <c r="B5" s="45"/>
      <c r="C5" s="4">
        <v>944</v>
      </c>
      <c r="D5" s="4">
        <v>3.6</v>
      </c>
      <c r="E5" s="4">
        <v>448</v>
      </c>
      <c r="F5" s="4">
        <v>1.7</v>
      </c>
      <c r="G5" s="4">
        <v>496</v>
      </c>
      <c r="H5" s="4">
        <v>1.9</v>
      </c>
    </row>
    <row r="6" spans="1:8" ht="12.75">
      <c r="A6" s="45" t="s">
        <v>16</v>
      </c>
      <c r="B6" s="45"/>
      <c r="C6" s="4">
        <v>882</v>
      </c>
      <c r="D6" s="4">
        <v>3.3</v>
      </c>
      <c r="E6" s="4">
        <v>434</v>
      </c>
      <c r="F6" s="4">
        <v>1.6</v>
      </c>
      <c r="G6" s="4">
        <v>448</v>
      </c>
      <c r="H6" s="4">
        <v>1.7</v>
      </c>
    </row>
    <row r="7" spans="1:8" ht="12.75">
      <c r="A7" s="45" t="s">
        <v>19</v>
      </c>
      <c r="B7" s="45"/>
      <c r="C7" s="5">
        <v>1125</v>
      </c>
      <c r="D7" s="4">
        <v>4.2</v>
      </c>
      <c r="E7" s="4">
        <v>633</v>
      </c>
      <c r="F7" s="4">
        <v>2.4</v>
      </c>
      <c r="G7" s="4">
        <v>492</v>
      </c>
      <c r="H7" s="4">
        <v>1.9</v>
      </c>
    </row>
    <row r="8" spans="1:8" ht="12.75">
      <c r="A8" s="45" t="s">
        <v>22</v>
      </c>
      <c r="B8" s="45"/>
      <c r="C8" s="5">
        <v>2994</v>
      </c>
      <c r="D8" s="4">
        <v>11.3</v>
      </c>
      <c r="E8" s="5">
        <v>1660</v>
      </c>
      <c r="F8" s="4">
        <v>6.3</v>
      </c>
      <c r="G8" s="5">
        <v>1334</v>
      </c>
      <c r="H8" s="4">
        <v>5</v>
      </c>
    </row>
    <row r="9" spans="1:8" ht="12.75">
      <c r="A9" s="45" t="s">
        <v>25</v>
      </c>
      <c r="B9" s="45"/>
      <c r="C9" s="5">
        <v>3459</v>
      </c>
      <c r="D9" s="4">
        <v>13.1</v>
      </c>
      <c r="E9" s="5">
        <v>1689</v>
      </c>
      <c r="F9" s="4">
        <v>6.4</v>
      </c>
      <c r="G9" s="5">
        <v>1770</v>
      </c>
      <c r="H9" s="4">
        <v>6.7</v>
      </c>
    </row>
    <row r="10" spans="1:8" ht="12.75">
      <c r="A10" s="45" t="s">
        <v>28</v>
      </c>
      <c r="B10" s="45"/>
      <c r="C10" s="5">
        <v>3081</v>
      </c>
      <c r="D10" s="4">
        <v>11.6</v>
      </c>
      <c r="E10" s="5">
        <v>1636</v>
      </c>
      <c r="F10" s="4">
        <v>6.2</v>
      </c>
      <c r="G10" s="5">
        <v>1445</v>
      </c>
      <c r="H10" s="4">
        <v>5.5</v>
      </c>
    </row>
    <row r="11" spans="1:8" ht="12.75">
      <c r="A11" s="45" t="s">
        <v>31</v>
      </c>
      <c r="B11" s="45"/>
      <c r="C11" s="5">
        <v>2304</v>
      </c>
      <c r="D11" s="4">
        <v>8.7</v>
      </c>
      <c r="E11" s="5">
        <v>1288</v>
      </c>
      <c r="F11" s="4">
        <v>4.9</v>
      </c>
      <c r="G11" s="5">
        <v>1016</v>
      </c>
      <c r="H11" s="4">
        <v>3.8</v>
      </c>
    </row>
    <row r="12" spans="1:8" ht="12.75">
      <c r="A12" s="45" t="s">
        <v>34</v>
      </c>
      <c r="B12" s="45"/>
      <c r="C12" s="5">
        <v>2032</v>
      </c>
      <c r="D12" s="4">
        <v>7.7</v>
      </c>
      <c r="E12" s="5">
        <v>1194</v>
      </c>
      <c r="F12" s="4">
        <v>4.5</v>
      </c>
      <c r="G12" s="4">
        <v>838</v>
      </c>
      <c r="H12" s="4">
        <v>3.2</v>
      </c>
    </row>
    <row r="13" spans="1:8" ht="12.75">
      <c r="A13" s="45" t="s">
        <v>37</v>
      </c>
      <c r="B13" s="45"/>
      <c r="C13" s="5">
        <v>1972</v>
      </c>
      <c r="D13" s="4">
        <v>7.4</v>
      </c>
      <c r="E13" s="5">
        <v>1226</v>
      </c>
      <c r="F13" s="4">
        <v>4.6</v>
      </c>
      <c r="G13" s="4">
        <v>746</v>
      </c>
      <c r="H13" s="4">
        <v>2.8</v>
      </c>
    </row>
    <row r="14" spans="1:8" ht="12.75">
      <c r="A14" s="45" t="s">
        <v>40</v>
      </c>
      <c r="B14" s="45"/>
      <c r="C14" s="5">
        <v>1573</v>
      </c>
      <c r="D14" s="4">
        <v>5.9</v>
      </c>
      <c r="E14" s="4">
        <v>972</v>
      </c>
      <c r="F14" s="4">
        <v>3.7</v>
      </c>
      <c r="G14" s="4">
        <v>601</v>
      </c>
      <c r="H14" s="4">
        <v>2.3</v>
      </c>
    </row>
    <row r="15" spans="1:8" ht="12.75">
      <c r="A15" s="45" t="s">
        <v>43</v>
      </c>
      <c r="B15" s="45"/>
      <c r="C15" s="5">
        <v>1286</v>
      </c>
      <c r="D15" s="4">
        <v>4.9</v>
      </c>
      <c r="E15" s="4">
        <v>700</v>
      </c>
      <c r="F15" s="4">
        <v>2.6</v>
      </c>
      <c r="G15" s="4">
        <v>586</v>
      </c>
      <c r="H15" s="4">
        <v>2.2</v>
      </c>
    </row>
    <row r="16" spans="1:8" ht="12.75">
      <c r="A16" s="45" t="s">
        <v>46</v>
      </c>
      <c r="B16" s="45"/>
      <c r="C16" s="5">
        <v>1100</v>
      </c>
      <c r="D16" s="4">
        <v>4.2</v>
      </c>
      <c r="E16" s="4">
        <v>560</v>
      </c>
      <c r="F16" s="4">
        <v>2.1</v>
      </c>
      <c r="G16" s="4">
        <v>540</v>
      </c>
      <c r="H16" s="4">
        <v>2</v>
      </c>
    </row>
    <row r="17" spans="1:8" ht="12.75">
      <c r="A17" s="45" t="s">
        <v>48</v>
      </c>
      <c r="B17" s="45"/>
      <c r="C17" s="4">
        <v>846</v>
      </c>
      <c r="D17" s="4">
        <v>3.2</v>
      </c>
      <c r="E17" s="4">
        <v>443</v>
      </c>
      <c r="F17" s="4">
        <v>1.7</v>
      </c>
      <c r="G17" s="4">
        <v>403</v>
      </c>
      <c r="H17" s="4">
        <v>1.5</v>
      </c>
    </row>
    <row r="18" spans="1:8" ht="12.75">
      <c r="A18" s="45" t="s">
        <v>51</v>
      </c>
      <c r="B18" s="45"/>
      <c r="C18" s="4">
        <v>624</v>
      </c>
      <c r="D18" s="4">
        <v>2.4</v>
      </c>
      <c r="E18" s="4">
        <v>312</v>
      </c>
      <c r="F18" s="4">
        <v>1.2</v>
      </c>
      <c r="G18" s="4">
        <v>312</v>
      </c>
      <c r="H18" s="4">
        <v>1.2</v>
      </c>
    </row>
    <row r="19" spans="1:8" ht="12.75">
      <c r="A19" s="45" t="s">
        <v>54</v>
      </c>
      <c r="B19" s="45"/>
      <c r="C19" s="4">
        <v>428</v>
      </c>
      <c r="D19" s="4">
        <v>1.6</v>
      </c>
      <c r="E19" s="4">
        <v>192</v>
      </c>
      <c r="F19" s="4">
        <v>0.7</v>
      </c>
      <c r="G19" s="4">
        <v>236</v>
      </c>
      <c r="H19" s="4">
        <v>0.9</v>
      </c>
    </row>
    <row r="20" spans="1:8" ht="12.75">
      <c r="A20" s="45" t="s">
        <v>57</v>
      </c>
      <c r="B20" s="45"/>
      <c r="C20" s="4">
        <v>282</v>
      </c>
      <c r="D20" s="4">
        <v>1.1</v>
      </c>
      <c r="E20" s="4">
        <v>123</v>
      </c>
      <c r="F20" s="4">
        <v>0.5</v>
      </c>
      <c r="G20" s="4">
        <v>159</v>
      </c>
      <c r="H20" s="4">
        <v>0.6</v>
      </c>
    </row>
    <row r="21" spans="1:8" ht="12.75">
      <c r="A21" s="45" t="s">
        <v>60</v>
      </c>
      <c r="B21" s="45"/>
      <c r="C21" s="4">
        <v>236</v>
      </c>
      <c r="D21" s="4">
        <v>0.9</v>
      </c>
      <c r="E21" s="4">
        <v>64</v>
      </c>
      <c r="F21" s="4">
        <v>0.2</v>
      </c>
      <c r="G21" s="4">
        <v>172</v>
      </c>
      <c r="H21" s="4">
        <v>0.6</v>
      </c>
    </row>
  </sheetData>
  <sheetProtection/>
  <mergeCells count="21">
    <mergeCell ref="A19:B19"/>
    <mergeCell ref="A20:B20"/>
    <mergeCell ref="A21:B21"/>
    <mergeCell ref="A16:B16"/>
    <mergeCell ref="A17:B17"/>
    <mergeCell ref="A18:B18"/>
    <mergeCell ref="A13:B13"/>
    <mergeCell ref="A14:B14"/>
    <mergeCell ref="A15:B15"/>
    <mergeCell ref="A10:B10"/>
    <mergeCell ref="A11:B11"/>
    <mergeCell ref="A12:B12"/>
    <mergeCell ref="A1:B1"/>
    <mergeCell ref="A2:B2"/>
    <mergeCell ref="A3:B3"/>
    <mergeCell ref="A7:B7"/>
    <mergeCell ref="A8:B8"/>
    <mergeCell ref="A9:B9"/>
    <mergeCell ref="A4:B4"/>
    <mergeCell ref="A5:B5"/>
    <mergeCell ref="A6:B6"/>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E2" sqref="E2"/>
    </sheetView>
  </sheetViews>
  <sheetFormatPr defaultColWidth="9.140625" defaultRowHeight="12.75"/>
  <cols>
    <col min="1" max="1" width="11.57421875" style="0" customWidth="1"/>
    <col min="2" max="2" width="32.00390625" style="0" customWidth="1"/>
    <col min="3" max="16384" width="11.57421875" style="0" customWidth="1"/>
  </cols>
  <sheetData>
    <row r="1" spans="1:4" ht="12.75">
      <c r="A1" s="45" t="s">
        <v>165</v>
      </c>
      <c r="B1" s="45"/>
      <c r="C1" s="3" t="s">
        <v>4</v>
      </c>
      <c r="D1" s="3" t="s">
        <v>5</v>
      </c>
    </row>
    <row r="2" spans="1:4" ht="12.75">
      <c r="A2" s="45" t="s">
        <v>7</v>
      </c>
      <c r="B2" s="45"/>
      <c r="C2" s="5">
        <v>26498</v>
      </c>
      <c r="D2" s="4">
        <v>100</v>
      </c>
    </row>
    <row r="3" spans="1:4" ht="12.75">
      <c r="A3" s="45" t="s">
        <v>166</v>
      </c>
      <c r="B3" s="45"/>
      <c r="C3" s="5">
        <v>25594</v>
      </c>
      <c r="D3" s="4">
        <v>96.6</v>
      </c>
    </row>
    <row r="4" spans="1:4" ht="12.75">
      <c r="A4" s="45" t="s">
        <v>169</v>
      </c>
      <c r="B4" s="45"/>
      <c r="C4" s="5">
        <v>14256</v>
      </c>
      <c r="D4" s="4">
        <v>53.8</v>
      </c>
    </row>
    <row r="5" spans="1:4" ht="12.75">
      <c r="A5" s="45" t="s">
        <v>172</v>
      </c>
      <c r="B5" s="45"/>
      <c r="C5" s="5">
        <v>5620</v>
      </c>
      <c r="D5" s="4">
        <v>21.2</v>
      </c>
    </row>
    <row r="6" spans="1:4" ht="12.75">
      <c r="A6" s="45" t="s">
        <v>175</v>
      </c>
      <c r="B6" s="45"/>
      <c r="C6" s="4">
        <v>89</v>
      </c>
      <c r="D6" s="4">
        <v>0.3</v>
      </c>
    </row>
    <row r="7" spans="1:4" ht="12.75">
      <c r="A7" s="45" t="s">
        <v>178</v>
      </c>
      <c r="B7" s="45"/>
      <c r="C7" s="5">
        <v>3620</v>
      </c>
      <c r="D7" s="4">
        <v>13.7</v>
      </c>
    </row>
    <row r="8" spans="1:4" ht="12.75">
      <c r="A8" s="45" t="s">
        <v>181</v>
      </c>
      <c r="B8" s="45"/>
      <c r="C8" s="4">
        <v>555</v>
      </c>
      <c r="D8" s="4">
        <v>2.1</v>
      </c>
    </row>
    <row r="9" spans="1:4" ht="12.75">
      <c r="A9" s="45" t="s">
        <v>183</v>
      </c>
      <c r="B9" s="45"/>
      <c r="C9" s="5">
        <v>2453</v>
      </c>
      <c r="D9" s="4">
        <v>9.3</v>
      </c>
    </row>
    <row r="10" spans="1:4" ht="12.75">
      <c r="A10" s="45" t="s">
        <v>186</v>
      </c>
      <c r="B10" s="45"/>
      <c r="C10" s="4">
        <v>63</v>
      </c>
      <c r="D10" s="4">
        <v>0.2</v>
      </c>
    </row>
    <row r="11" spans="1:4" ht="12.75">
      <c r="A11" s="45" t="s">
        <v>188</v>
      </c>
      <c r="B11" s="45"/>
      <c r="C11" s="4">
        <v>34</v>
      </c>
      <c r="D11" s="4">
        <v>0.1</v>
      </c>
    </row>
    <row r="12" spans="1:4" ht="12.75">
      <c r="A12" s="45" t="s">
        <v>191</v>
      </c>
      <c r="B12" s="45"/>
      <c r="C12" s="4">
        <v>191</v>
      </c>
      <c r="D12" s="4">
        <v>0.7</v>
      </c>
    </row>
    <row r="13" spans="1:4" ht="12.75">
      <c r="A13" s="45" t="s">
        <v>193</v>
      </c>
      <c r="B13" s="45"/>
      <c r="C13" s="4">
        <v>124</v>
      </c>
      <c r="D13" s="4">
        <v>0.5</v>
      </c>
    </row>
    <row r="14" spans="1:4" ht="12.75">
      <c r="A14" s="45" t="s">
        <v>195</v>
      </c>
      <c r="B14" s="45"/>
      <c r="C14" s="4">
        <v>200</v>
      </c>
      <c r="D14" s="4">
        <v>0.8</v>
      </c>
    </row>
    <row r="15" spans="1:4" ht="12.75">
      <c r="A15" s="45" t="s">
        <v>198</v>
      </c>
      <c r="B15" s="45"/>
      <c r="C15" s="4">
        <v>10</v>
      </c>
      <c r="D15" s="4">
        <v>0</v>
      </c>
    </row>
    <row r="16" spans="1:4" ht="12.75">
      <c r="A16" s="45" t="s">
        <v>201</v>
      </c>
      <c r="B16" s="45"/>
      <c r="C16" s="4">
        <v>2</v>
      </c>
      <c r="D16" s="4">
        <v>0</v>
      </c>
    </row>
    <row r="17" spans="1:4" ht="12.75">
      <c r="A17" s="45" t="s">
        <v>203</v>
      </c>
      <c r="B17" s="45"/>
      <c r="C17" s="4">
        <v>2</v>
      </c>
      <c r="D17" s="4">
        <v>0</v>
      </c>
    </row>
    <row r="18" spans="1:4" ht="12.75">
      <c r="A18" s="45" t="s">
        <v>204</v>
      </c>
      <c r="B18" s="45"/>
      <c r="C18" s="4">
        <v>3</v>
      </c>
      <c r="D18" s="4">
        <v>0</v>
      </c>
    </row>
    <row r="19" spans="1:4" ht="12.75">
      <c r="A19" s="45" t="s">
        <v>206</v>
      </c>
      <c r="B19" s="45"/>
      <c r="C19" s="4">
        <v>3</v>
      </c>
      <c r="D19" s="4">
        <v>0</v>
      </c>
    </row>
    <row r="20" spans="1:4" ht="12.75">
      <c r="A20" s="45" t="s">
        <v>207</v>
      </c>
      <c r="B20" s="45"/>
      <c r="C20" s="5">
        <v>1999</v>
      </c>
      <c r="D20" s="4">
        <v>7.5</v>
      </c>
    </row>
    <row r="21" spans="1:4" ht="12.75">
      <c r="A21" s="45" t="s">
        <v>210</v>
      </c>
      <c r="B21" s="45"/>
      <c r="C21" s="4">
        <v>904</v>
      </c>
      <c r="D21" s="4">
        <v>3.4</v>
      </c>
    </row>
    <row r="22" spans="1:4" ht="12.75">
      <c r="A22" s="45" t="s">
        <v>213</v>
      </c>
      <c r="B22" s="45"/>
      <c r="C22" s="4">
        <v>46</v>
      </c>
      <c r="D22" s="4">
        <v>0.2</v>
      </c>
    </row>
    <row r="23" spans="1:4" ht="12.75">
      <c r="A23" s="45" t="s">
        <v>215</v>
      </c>
      <c r="B23" s="45"/>
      <c r="C23" s="4">
        <v>180</v>
      </c>
      <c r="D23" s="4">
        <v>0.7</v>
      </c>
    </row>
    <row r="24" spans="1:4" ht="12.75">
      <c r="A24" s="45" t="s">
        <v>217</v>
      </c>
      <c r="B24" s="45"/>
      <c r="C24" s="4">
        <v>183</v>
      </c>
      <c r="D24" s="4">
        <v>0.7</v>
      </c>
    </row>
    <row r="25" spans="1:4" ht="12.75">
      <c r="A25" s="45" t="s">
        <v>219</v>
      </c>
      <c r="B25" s="45"/>
      <c r="C25" s="4">
        <v>137</v>
      </c>
      <c r="D25" s="4">
        <v>0.5</v>
      </c>
    </row>
  </sheetData>
  <sheetProtection/>
  <mergeCells count="25">
    <mergeCell ref="A25:B25"/>
    <mergeCell ref="A22:B22"/>
    <mergeCell ref="A23:B23"/>
    <mergeCell ref="A24:B24"/>
    <mergeCell ref="A19:B19"/>
    <mergeCell ref="A20:B20"/>
    <mergeCell ref="A21:B21"/>
    <mergeCell ref="A16:B16"/>
    <mergeCell ref="A17:B17"/>
    <mergeCell ref="A18:B18"/>
    <mergeCell ref="A13:B13"/>
    <mergeCell ref="A14:B14"/>
    <mergeCell ref="A15:B15"/>
    <mergeCell ref="A10:B10"/>
    <mergeCell ref="A11:B11"/>
    <mergeCell ref="A12:B12"/>
    <mergeCell ref="A7:B7"/>
    <mergeCell ref="A8:B8"/>
    <mergeCell ref="A9:B9"/>
    <mergeCell ref="A4:B4"/>
    <mergeCell ref="A5:B5"/>
    <mergeCell ref="A6:B6"/>
    <mergeCell ref="A1:B1"/>
    <mergeCell ref="A2:B2"/>
    <mergeCell ref="A3:B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2"/>
  <sheetViews>
    <sheetView zoomScalePageLayoutView="0" workbookViewId="0" topLeftCell="A1">
      <selection activeCell="D49" sqref="D49"/>
    </sheetView>
  </sheetViews>
  <sheetFormatPr defaultColWidth="9.140625" defaultRowHeight="12.75"/>
  <cols>
    <col min="1" max="16384" width="11.57421875" style="0" customWidth="1"/>
  </cols>
  <sheetData>
    <row r="1" spans="1:4" ht="12.75">
      <c r="A1" s="45" t="s">
        <v>283</v>
      </c>
      <c r="B1" s="45"/>
      <c r="C1" s="3" t="s">
        <v>4</v>
      </c>
      <c r="D1" s="3" t="s">
        <v>5</v>
      </c>
    </row>
    <row r="2" spans="1:4" ht="12.75">
      <c r="A2" s="45" t="s">
        <v>7</v>
      </c>
      <c r="B2" s="45"/>
      <c r="C2" s="5">
        <v>26498</v>
      </c>
      <c r="D2" s="4">
        <v>100</v>
      </c>
    </row>
    <row r="3" spans="1:4" ht="12.75">
      <c r="A3" s="45" t="s">
        <v>284</v>
      </c>
      <c r="B3" s="45"/>
      <c r="C3" s="5">
        <v>23583</v>
      </c>
      <c r="D3" s="4">
        <v>89</v>
      </c>
    </row>
    <row r="4" spans="1:4" ht="12.75">
      <c r="A4" s="45" t="s">
        <v>287</v>
      </c>
      <c r="B4" s="45"/>
      <c r="C4" s="5">
        <v>12314</v>
      </c>
      <c r="D4" s="4">
        <v>46.5</v>
      </c>
    </row>
    <row r="5" spans="1:4" ht="12.75">
      <c r="A5" s="45" t="s">
        <v>290</v>
      </c>
      <c r="B5" s="45"/>
      <c r="C5" s="5">
        <v>2580</v>
      </c>
      <c r="D5" s="4">
        <v>9.7</v>
      </c>
    </row>
    <row r="6" spans="1:4" ht="12.75">
      <c r="A6" s="45" t="s">
        <v>293</v>
      </c>
      <c r="B6" s="45"/>
      <c r="C6" s="5">
        <v>4513</v>
      </c>
      <c r="D6" s="4">
        <v>17</v>
      </c>
    </row>
    <row r="7" spans="1:4" ht="12.75">
      <c r="A7" s="45" t="s">
        <v>296</v>
      </c>
      <c r="B7" s="45"/>
      <c r="C7" s="5">
        <v>3275</v>
      </c>
      <c r="D7" s="4">
        <v>12.4</v>
      </c>
    </row>
    <row r="8" spans="1:4" ht="12.75">
      <c r="A8" s="45" t="s">
        <v>299</v>
      </c>
      <c r="B8" s="45"/>
      <c r="C8" s="5">
        <v>1012</v>
      </c>
      <c r="D8" s="4">
        <v>3.8</v>
      </c>
    </row>
    <row r="9" spans="1:4" ht="12.75">
      <c r="A9" s="45" t="s">
        <v>301</v>
      </c>
      <c r="B9" s="45"/>
      <c r="C9" s="4">
        <v>346</v>
      </c>
      <c r="D9" s="4">
        <v>1.3</v>
      </c>
    </row>
    <row r="10" spans="1:4" ht="12.75">
      <c r="A10" s="45" t="s">
        <v>304</v>
      </c>
      <c r="B10" s="45"/>
      <c r="C10" s="4">
        <v>161</v>
      </c>
      <c r="D10" s="4">
        <v>0.6</v>
      </c>
    </row>
    <row r="11" spans="1:4" ht="12.75">
      <c r="A11" s="45" t="s">
        <v>306</v>
      </c>
      <c r="B11" s="45"/>
      <c r="C11" s="5">
        <v>3164</v>
      </c>
      <c r="D11" s="4">
        <v>11.9</v>
      </c>
    </row>
    <row r="12" spans="1:4" ht="12.75">
      <c r="A12" s="45" t="s">
        <v>301</v>
      </c>
      <c r="B12" s="45"/>
      <c r="C12" s="4">
        <v>19</v>
      </c>
      <c r="D12" s="4">
        <v>0.1</v>
      </c>
    </row>
    <row r="13" spans="1:4" ht="12.75">
      <c r="A13" s="45" t="s">
        <v>304</v>
      </c>
      <c r="B13" s="45"/>
      <c r="C13" s="4">
        <v>68</v>
      </c>
      <c r="D13" s="4">
        <v>0.3</v>
      </c>
    </row>
    <row r="14" spans="1:4" ht="12.75">
      <c r="A14" s="45"/>
      <c r="B14" s="45"/>
      <c r="C14" s="3"/>
      <c r="D14" s="3"/>
    </row>
    <row r="15" spans="1:4" ht="12.75">
      <c r="A15" s="45" t="s">
        <v>311</v>
      </c>
      <c r="B15" s="45"/>
      <c r="C15" s="5">
        <v>1264</v>
      </c>
      <c r="D15" s="4">
        <v>4.8</v>
      </c>
    </row>
    <row r="16" spans="1:4" ht="12.75">
      <c r="A16" s="45" t="s">
        <v>313</v>
      </c>
      <c r="B16" s="45"/>
      <c r="C16" s="5">
        <v>2915</v>
      </c>
      <c r="D16" s="4">
        <v>11</v>
      </c>
    </row>
    <row r="17" spans="1:4" ht="12.75">
      <c r="A17" s="45" t="s">
        <v>316</v>
      </c>
      <c r="B17" s="45"/>
      <c r="C17" s="5">
        <v>1709</v>
      </c>
      <c r="D17" s="4">
        <v>6.4</v>
      </c>
    </row>
    <row r="18" spans="1:4" ht="12.75">
      <c r="A18" s="45" t="s">
        <v>318</v>
      </c>
      <c r="B18" s="45"/>
      <c r="C18" s="5">
        <v>1421</v>
      </c>
      <c r="D18" s="4">
        <v>5.4</v>
      </c>
    </row>
    <row r="19" spans="1:4" ht="12.75">
      <c r="A19" s="45" t="s">
        <v>320</v>
      </c>
      <c r="B19" s="45"/>
      <c r="C19" s="4">
        <v>288</v>
      </c>
      <c r="D19" s="4">
        <v>1.1</v>
      </c>
    </row>
    <row r="20" spans="1:4" ht="12.75">
      <c r="A20" s="45" t="s">
        <v>322</v>
      </c>
      <c r="B20" s="45"/>
      <c r="C20" s="5">
        <v>1206</v>
      </c>
      <c r="D20" s="4">
        <v>4.6</v>
      </c>
    </row>
    <row r="21" spans="1:4" ht="12.75">
      <c r="A21" s="45" t="s">
        <v>318</v>
      </c>
      <c r="B21" s="45"/>
      <c r="C21" s="4">
        <v>715</v>
      </c>
      <c r="D21" s="4">
        <v>2.7</v>
      </c>
    </row>
    <row r="22" spans="1:4" ht="12.75">
      <c r="A22" s="45" t="s">
        <v>320</v>
      </c>
      <c r="B22" s="45"/>
      <c r="C22" s="4">
        <v>491</v>
      </c>
      <c r="D22" s="4">
        <v>1.9</v>
      </c>
    </row>
  </sheetData>
  <sheetProtection/>
  <mergeCells count="22">
    <mergeCell ref="A22:B22"/>
    <mergeCell ref="A19:B19"/>
    <mergeCell ref="A20:B20"/>
    <mergeCell ref="A21:B21"/>
    <mergeCell ref="A16:B16"/>
    <mergeCell ref="A17:B17"/>
    <mergeCell ref="A18:B18"/>
    <mergeCell ref="A13:B13"/>
    <mergeCell ref="A14:B14"/>
    <mergeCell ref="A15:B15"/>
    <mergeCell ref="A10:B10"/>
    <mergeCell ref="A11:B11"/>
    <mergeCell ref="A12:B12"/>
    <mergeCell ref="A1:B1"/>
    <mergeCell ref="A2:B2"/>
    <mergeCell ref="A3:B3"/>
    <mergeCell ref="A7:B7"/>
    <mergeCell ref="A8:B8"/>
    <mergeCell ref="A9:B9"/>
    <mergeCell ref="A4:B4"/>
    <mergeCell ref="A5:B5"/>
    <mergeCell ref="A6:B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20"/>
  <sheetViews>
    <sheetView zoomScalePageLayoutView="0" workbookViewId="0" topLeftCell="A1">
      <selection activeCell="C2" sqref="C2"/>
    </sheetView>
  </sheetViews>
  <sheetFormatPr defaultColWidth="9.140625" defaultRowHeight="12.75"/>
  <cols>
    <col min="1" max="1" width="11.57421875" style="0" customWidth="1"/>
    <col min="2" max="2" width="30.421875" style="0" customWidth="1"/>
    <col min="3" max="16384" width="11.57421875" style="0" customWidth="1"/>
  </cols>
  <sheetData>
    <row r="1" spans="1:4" ht="12.75">
      <c r="A1" s="45" t="s">
        <v>327</v>
      </c>
      <c r="B1" s="45"/>
      <c r="C1" s="3" t="s">
        <v>4</v>
      </c>
      <c r="D1" s="3" t="s">
        <v>5</v>
      </c>
    </row>
    <row r="2" spans="1:4" ht="12.75">
      <c r="A2" s="45" t="s">
        <v>328</v>
      </c>
      <c r="B2" s="45"/>
      <c r="C2" s="5">
        <v>12314</v>
      </c>
      <c r="D2" s="4">
        <v>100</v>
      </c>
    </row>
    <row r="3" spans="1:4" ht="12.75">
      <c r="A3" s="45" t="s">
        <v>329</v>
      </c>
      <c r="B3" s="45"/>
      <c r="C3" s="5">
        <v>4360</v>
      </c>
      <c r="D3" s="4">
        <v>35.4</v>
      </c>
    </row>
    <row r="4" spans="1:4" ht="12.75">
      <c r="A4" s="45" t="s">
        <v>332</v>
      </c>
      <c r="B4" s="45"/>
      <c r="C4" s="5">
        <v>1920</v>
      </c>
      <c r="D4" s="4">
        <v>15.6</v>
      </c>
    </row>
    <row r="5" spans="1:4" ht="12.75">
      <c r="A5" s="45"/>
      <c r="B5" s="45"/>
      <c r="C5" s="3"/>
      <c r="D5" s="3"/>
    </row>
    <row r="6" spans="1:4" ht="12.75">
      <c r="A6" s="45" t="s">
        <v>335</v>
      </c>
      <c r="B6" s="45"/>
      <c r="C6" s="5">
        <v>2580</v>
      </c>
      <c r="D6" s="4">
        <v>21</v>
      </c>
    </row>
    <row r="7" spans="1:4" ht="12.75">
      <c r="A7" s="45" t="s">
        <v>337</v>
      </c>
      <c r="B7" s="45"/>
      <c r="C7" s="4">
        <v>925</v>
      </c>
      <c r="D7" s="4">
        <v>7.5</v>
      </c>
    </row>
    <row r="8" spans="1:4" ht="12.75">
      <c r="A8" s="45" t="s">
        <v>339</v>
      </c>
      <c r="B8" s="45"/>
      <c r="C8" s="4">
        <v>276</v>
      </c>
      <c r="D8" s="4">
        <v>2.2</v>
      </c>
    </row>
    <row r="9" spans="1:4" ht="12.75">
      <c r="A9" s="45" t="s">
        <v>337</v>
      </c>
      <c r="B9" s="45"/>
      <c r="C9" s="4">
        <v>97</v>
      </c>
      <c r="D9" s="4">
        <v>0.8</v>
      </c>
    </row>
    <row r="10" spans="1:4" ht="12.75">
      <c r="A10" s="45" t="s">
        <v>341</v>
      </c>
      <c r="B10" s="45"/>
      <c r="C10" s="5">
        <v>1504</v>
      </c>
      <c r="D10" s="4">
        <v>12.2</v>
      </c>
    </row>
    <row r="11" spans="1:4" ht="12.75">
      <c r="A11" s="45" t="s">
        <v>337</v>
      </c>
      <c r="B11" s="45"/>
      <c r="C11" s="4">
        <v>898</v>
      </c>
      <c r="D11" s="4">
        <v>7.3</v>
      </c>
    </row>
    <row r="12" spans="1:4" ht="12.75">
      <c r="A12" s="45" t="s">
        <v>346</v>
      </c>
      <c r="B12" s="45"/>
      <c r="C12" s="5">
        <v>7954</v>
      </c>
      <c r="D12" s="4">
        <v>64.6</v>
      </c>
    </row>
    <row r="13" spans="1:4" ht="12.75">
      <c r="A13" s="45" t="s">
        <v>349</v>
      </c>
      <c r="B13" s="45"/>
      <c r="C13" s="5">
        <v>5660</v>
      </c>
      <c r="D13" s="4">
        <v>46</v>
      </c>
    </row>
    <row r="14" spans="1:4" ht="12.75">
      <c r="A14" s="45" t="s">
        <v>318</v>
      </c>
      <c r="B14" s="45"/>
      <c r="C14" s="5">
        <v>3091</v>
      </c>
      <c r="D14" s="4">
        <v>25.1</v>
      </c>
    </row>
    <row r="15" spans="1:4" ht="12.75">
      <c r="A15" s="45" t="s">
        <v>354</v>
      </c>
      <c r="B15" s="45"/>
      <c r="C15" s="4">
        <v>449</v>
      </c>
      <c r="D15" s="4">
        <v>3.6</v>
      </c>
    </row>
    <row r="16" spans="1:4" ht="12.75">
      <c r="A16" s="45" t="s">
        <v>320</v>
      </c>
      <c r="B16" s="45"/>
      <c r="C16" s="5">
        <v>2569</v>
      </c>
      <c r="D16" s="4">
        <v>20.9</v>
      </c>
    </row>
    <row r="17" spans="1:4" ht="12.75">
      <c r="A17" s="45" t="s">
        <v>354</v>
      </c>
      <c r="B17" s="45"/>
      <c r="C17" s="4">
        <v>578</v>
      </c>
      <c r="D17" s="4">
        <v>4.7</v>
      </c>
    </row>
    <row r="18" spans="1:4" ht="12.75">
      <c r="A18" s="45"/>
      <c r="B18" s="45"/>
      <c r="C18" s="3"/>
      <c r="D18" s="3"/>
    </row>
    <row r="19" spans="1:4" ht="12.75">
      <c r="A19" s="45" t="s">
        <v>360</v>
      </c>
      <c r="B19" s="45"/>
      <c r="C19" s="5">
        <v>2110</v>
      </c>
      <c r="D19" s="4">
        <v>17.1</v>
      </c>
    </row>
    <row r="20" spans="1:4" ht="12.75">
      <c r="A20" s="45" t="s">
        <v>363</v>
      </c>
      <c r="B20" s="45"/>
      <c r="C20" s="5">
        <v>1913</v>
      </c>
      <c r="D20" s="4">
        <v>15.5</v>
      </c>
    </row>
  </sheetData>
  <sheetProtection/>
  <mergeCells count="20">
    <mergeCell ref="A19:B19"/>
    <mergeCell ref="A20:B20"/>
    <mergeCell ref="A16:B16"/>
    <mergeCell ref="A17:B17"/>
    <mergeCell ref="A18:B18"/>
    <mergeCell ref="A13:B13"/>
    <mergeCell ref="A14:B14"/>
    <mergeCell ref="A15:B15"/>
    <mergeCell ref="A10:B10"/>
    <mergeCell ref="A11:B11"/>
    <mergeCell ref="A12:B12"/>
    <mergeCell ref="A7:B7"/>
    <mergeCell ref="A8:B8"/>
    <mergeCell ref="A9:B9"/>
    <mergeCell ref="A4:B4"/>
    <mergeCell ref="A5:B5"/>
    <mergeCell ref="A6:B6"/>
    <mergeCell ref="A1:B1"/>
    <mergeCell ref="A2:B2"/>
    <mergeCell ref="A3:B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0"/>
  <sheetViews>
    <sheetView zoomScalePageLayoutView="0" workbookViewId="0" topLeftCell="A1">
      <selection activeCell="C2" sqref="C2"/>
    </sheetView>
  </sheetViews>
  <sheetFormatPr defaultColWidth="9.140625" defaultRowHeight="12.75"/>
  <cols>
    <col min="1" max="16384" width="11.57421875" style="0" customWidth="1"/>
  </cols>
  <sheetData>
    <row r="1" spans="1:4" ht="12.75">
      <c r="A1" s="45" t="s">
        <v>370</v>
      </c>
      <c r="B1" s="45"/>
      <c r="C1" s="3" t="s">
        <v>4</v>
      </c>
      <c r="D1" s="3" t="s">
        <v>5</v>
      </c>
    </row>
    <row r="2" spans="1:4" ht="12.75">
      <c r="A2" s="45" t="s">
        <v>371</v>
      </c>
      <c r="B2" s="45"/>
      <c r="C2" s="5">
        <v>12967</v>
      </c>
      <c r="D2" s="4">
        <v>100</v>
      </c>
    </row>
    <row r="3" spans="1:4" ht="12.75">
      <c r="A3" s="45" t="s">
        <v>373</v>
      </c>
      <c r="B3" s="45"/>
      <c r="C3" s="5">
        <v>12314</v>
      </c>
      <c r="D3" s="4">
        <v>95</v>
      </c>
    </row>
    <row r="4" spans="1:4" ht="12.75">
      <c r="A4" s="45" t="s">
        <v>375</v>
      </c>
      <c r="B4" s="45"/>
      <c r="C4" s="4">
        <v>653</v>
      </c>
      <c r="D4" s="4">
        <v>5</v>
      </c>
    </row>
    <row r="5" spans="1:4" ht="12.75">
      <c r="A5" s="45" t="s">
        <v>377</v>
      </c>
      <c r="B5" s="45"/>
      <c r="C5" s="4">
        <v>310</v>
      </c>
      <c r="D5" s="4">
        <v>2.4</v>
      </c>
    </row>
    <row r="6" spans="1:4" ht="12.75">
      <c r="A6" s="45" t="s">
        <v>379</v>
      </c>
      <c r="B6" s="45"/>
      <c r="C6" s="4">
        <v>19</v>
      </c>
      <c r="D6" s="4">
        <v>0.1</v>
      </c>
    </row>
    <row r="7" spans="1:4" ht="12.75">
      <c r="A7" s="45" t="s">
        <v>380</v>
      </c>
      <c r="B7" s="45"/>
      <c r="C7" s="4">
        <v>77</v>
      </c>
      <c r="D7" s="4">
        <v>0.6</v>
      </c>
    </row>
    <row r="8" spans="1:4" ht="12.75">
      <c r="A8" s="45" t="s">
        <v>382</v>
      </c>
      <c r="B8" s="45"/>
      <c r="C8" s="4">
        <v>22</v>
      </c>
      <c r="D8" s="4">
        <v>0.2</v>
      </c>
    </row>
    <row r="9" spans="1:4" ht="12.75">
      <c r="A9" s="45" t="s">
        <v>384</v>
      </c>
      <c r="B9" s="45"/>
      <c r="C9" s="4">
        <v>105</v>
      </c>
      <c r="D9" s="4">
        <v>0.8</v>
      </c>
    </row>
    <row r="10" spans="1:4" ht="12.75">
      <c r="A10" s="45" t="s">
        <v>386</v>
      </c>
      <c r="B10" s="45"/>
      <c r="C10" s="4">
        <v>120</v>
      </c>
      <c r="D10" s="4">
        <v>0.9</v>
      </c>
    </row>
  </sheetData>
  <sheetProtection/>
  <mergeCells count="10">
    <mergeCell ref="A1:B1"/>
    <mergeCell ref="A2:B2"/>
    <mergeCell ref="A3:B3"/>
    <mergeCell ref="A10:B10"/>
    <mergeCell ref="A7:B7"/>
    <mergeCell ref="A8:B8"/>
    <mergeCell ref="A9:B9"/>
    <mergeCell ref="A4:B4"/>
    <mergeCell ref="A5:B5"/>
    <mergeCell ref="A6:B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
  <sheetViews>
    <sheetView zoomScalePageLayoutView="0" workbookViewId="0" topLeftCell="A1">
      <selection activeCell="C2" sqref="C2:E2"/>
    </sheetView>
  </sheetViews>
  <sheetFormatPr defaultColWidth="9.140625" defaultRowHeight="12.75"/>
  <cols>
    <col min="1" max="1" width="11.57421875" style="0" customWidth="1"/>
    <col min="2" max="2" width="34.00390625" style="0" customWidth="1"/>
    <col min="3" max="16384" width="11.57421875" style="0" customWidth="1"/>
  </cols>
  <sheetData>
    <row r="1" spans="1:6" ht="12.75">
      <c r="A1" s="45" t="s">
        <v>390</v>
      </c>
      <c r="B1" s="45"/>
      <c r="C1" s="45" t="s">
        <v>4</v>
      </c>
      <c r="D1" s="45"/>
      <c r="E1" s="45"/>
      <c r="F1" s="3" t="s">
        <v>5</v>
      </c>
    </row>
    <row r="2" spans="1:6" ht="12.75">
      <c r="A2" s="45" t="s">
        <v>391</v>
      </c>
      <c r="B2" s="45"/>
      <c r="C2" s="46">
        <v>12314</v>
      </c>
      <c r="D2" s="45"/>
      <c r="E2" s="45"/>
      <c r="F2" s="4">
        <v>100</v>
      </c>
    </row>
    <row r="3" spans="1:6" ht="12.75">
      <c r="A3" s="45" t="s">
        <v>392</v>
      </c>
      <c r="B3" s="45"/>
      <c r="C3" s="46">
        <v>3966</v>
      </c>
      <c r="D3" s="45"/>
      <c r="E3" s="45"/>
      <c r="F3" s="4">
        <v>32.2</v>
      </c>
    </row>
    <row r="4" spans="1:6" ht="12.75">
      <c r="A4" s="45" t="s">
        <v>395</v>
      </c>
      <c r="B4" s="45"/>
      <c r="C4" s="46">
        <v>7241</v>
      </c>
      <c r="D4" s="45"/>
      <c r="E4" s="45"/>
      <c r="F4" s="3"/>
    </row>
    <row r="5" spans="1:6" ht="12.75">
      <c r="A5" s="45" t="s">
        <v>397</v>
      </c>
      <c r="B5" s="45"/>
      <c r="C5" s="47">
        <v>1.83</v>
      </c>
      <c r="D5" s="45"/>
      <c r="E5" s="45"/>
      <c r="F5" s="3"/>
    </row>
    <row r="6" spans="1:6" ht="12.75">
      <c r="A6" s="45" t="s">
        <v>399</v>
      </c>
      <c r="B6" s="45"/>
      <c r="C6" s="46">
        <v>8348</v>
      </c>
      <c r="D6" s="45"/>
      <c r="E6" s="45"/>
      <c r="F6" s="4">
        <v>67.8</v>
      </c>
    </row>
    <row r="7" spans="1:6" ht="12.75">
      <c r="A7" s="45" t="s">
        <v>402</v>
      </c>
      <c r="B7" s="45"/>
      <c r="C7" s="46">
        <v>16342</v>
      </c>
      <c r="D7" s="45"/>
      <c r="E7" s="45"/>
      <c r="F7" s="3"/>
    </row>
    <row r="8" spans="1:6" ht="12.75">
      <c r="A8" s="45" t="s">
        <v>404</v>
      </c>
      <c r="B8" s="45"/>
      <c r="C8" s="47">
        <v>1.96</v>
      </c>
      <c r="D8" s="45"/>
      <c r="E8" s="45"/>
      <c r="F8" s="3"/>
    </row>
  </sheetData>
  <sheetProtection/>
  <mergeCells count="16">
    <mergeCell ref="A7:B7"/>
    <mergeCell ref="C7:E7"/>
    <mergeCell ref="A8:B8"/>
    <mergeCell ref="C8:E8"/>
    <mergeCell ref="A4:B4"/>
    <mergeCell ref="C4:E4"/>
    <mergeCell ref="A5:B5"/>
    <mergeCell ref="C5:E5"/>
    <mergeCell ref="A6:B6"/>
    <mergeCell ref="C6:E6"/>
    <mergeCell ref="A1:B1"/>
    <mergeCell ref="C1:E1"/>
    <mergeCell ref="A2:B2"/>
    <mergeCell ref="C2:E2"/>
    <mergeCell ref="A3:B3"/>
    <mergeCell ref="C3:E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3"/>
  <sheetViews>
    <sheetView tabSelected="1" zoomScalePageLayoutView="0" workbookViewId="0" topLeftCell="A1">
      <selection activeCell="G2" sqref="G2"/>
    </sheetView>
  </sheetViews>
  <sheetFormatPr defaultColWidth="8.7109375" defaultRowHeight="12.75"/>
  <cols>
    <col min="1" max="1" width="6.7109375" style="0" customWidth="1"/>
    <col min="2" max="2" width="27.421875" style="0" customWidth="1"/>
    <col min="3" max="3" width="0.9921875" style="0" customWidth="1"/>
    <col min="4" max="4" width="6.7109375" style="0" customWidth="1"/>
    <col min="5" max="5" width="3.7109375" style="0" customWidth="1"/>
    <col min="6" max="6" width="11.421875" style="0" customWidth="1"/>
    <col min="7" max="7" width="42.7109375" style="0" customWidth="1"/>
  </cols>
  <sheetData>
    <row r="1" spans="1:7" ht="12" customHeight="1">
      <c r="A1" s="48" t="s">
        <v>0</v>
      </c>
      <c r="B1" s="48"/>
      <c r="C1" s="48"/>
      <c r="D1" s="2"/>
      <c r="E1" s="2"/>
      <c r="F1" s="2"/>
      <c r="G1" s="2"/>
    </row>
    <row r="2" spans="1:7" ht="12" customHeight="1">
      <c r="A2" s="48" t="s">
        <v>1</v>
      </c>
      <c r="B2" s="48"/>
      <c r="C2" s="48"/>
      <c r="D2" s="2"/>
      <c r="E2" s="2"/>
      <c r="F2" s="2"/>
      <c r="G2" s="6" t="s">
        <v>454</v>
      </c>
    </row>
    <row r="3" spans="1:7" ht="12" customHeight="1">
      <c r="A3" s="1"/>
      <c r="B3" s="48" t="s">
        <v>2</v>
      </c>
      <c r="C3" s="48"/>
      <c r="D3" s="48"/>
      <c r="E3" s="2"/>
      <c r="F3" s="2"/>
      <c r="G3" s="2"/>
    </row>
    <row r="4" spans="1:7" ht="33.75" customHeight="1">
      <c r="A4" s="2"/>
      <c r="B4" s="48"/>
      <c r="C4" s="48"/>
      <c r="D4" s="48"/>
      <c r="E4" s="2"/>
      <c r="F4" s="2"/>
      <c r="G4" s="2"/>
    </row>
    <row r="5" spans="1:7" ht="12" customHeight="1">
      <c r="A5" s="44" t="s">
        <v>3</v>
      </c>
      <c r="B5" s="44"/>
      <c r="C5" s="45" t="s">
        <v>4</v>
      </c>
      <c r="D5" s="45"/>
      <c r="E5" s="45"/>
      <c r="F5" s="3" t="s">
        <v>5</v>
      </c>
      <c r="G5" s="2"/>
    </row>
    <row r="6" spans="1:7" ht="12" customHeight="1">
      <c r="A6" s="45" t="s">
        <v>6</v>
      </c>
      <c r="B6" s="45"/>
      <c r="C6" s="45"/>
      <c r="D6" s="45"/>
      <c r="E6" s="45"/>
      <c r="F6" s="3"/>
      <c r="G6" s="2"/>
    </row>
    <row r="7" spans="1:7" ht="12" customHeight="1">
      <c r="A7" s="45" t="s">
        <v>7</v>
      </c>
      <c r="B7" s="45"/>
      <c r="C7" s="45" t="s">
        <v>8</v>
      </c>
      <c r="D7" s="45"/>
      <c r="E7" s="45"/>
      <c r="F7" s="3" t="s">
        <v>9</v>
      </c>
      <c r="G7" s="2"/>
    </row>
    <row r="8" spans="1:7" ht="12" customHeight="1">
      <c r="A8" s="45" t="s">
        <v>10</v>
      </c>
      <c r="B8" s="45"/>
      <c r="C8" s="45" t="s">
        <v>11</v>
      </c>
      <c r="D8" s="45"/>
      <c r="E8" s="45"/>
      <c r="F8" s="3" t="s">
        <v>12</v>
      </c>
      <c r="G8" s="2"/>
    </row>
    <row r="9" spans="1:7" ht="12" customHeight="1">
      <c r="A9" s="45" t="s">
        <v>13</v>
      </c>
      <c r="B9" s="45"/>
      <c r="C9" s="45" t="s">
        <v>14</v>
      </c>
      <c r="D9" s="45"/>
      <c r="E9" s="45"/>
      <c r="F9" s="3" t="s">
        <v>15</v>
      </c>
      <c r="G9" s="2"/>
    </row>
    <row r="10" spans="1:7" ht="12" customHeight="1">
      <c r="A10" s="45" t="s">
        <v>16</v>
      </c>
      <c r="B10" s="45"/>
      <c r="C10" s="45" t="s">
        <v>17</v>
      </c>
      <c r="D10" s="45"/>
      <c r="E10" s="45"/>
      <c r="F10" s="3" t="s">
        <v>18</v>
      </c>
      <c r="G10" s="2"/>
    </row>
    <row r="11" spans="1:7" ht="12" customHeight="1">
      <c r="A11" s="45" t="s">
        <v>19</v>
      </c>
      <c r="B11" s="45"/>
      <c r="C11" s="45" t="s">
        <v>20</v>
      </c>
      <c r="D11" s="45"/>
      <c r="E11" s="45"/>
      <c r="F11" s="3" t="s">
        <v>21</v>
      </c>
      <c r="G11" s="2"/>
    </row>
    <row r="12" spans="1:7" ht="12" customHeight="1">
      <c r="A12" s="45" t="s">
        <v>22</v>
      </c>
      <c r="B12" s="45"/>
      <c r="C12" s="45" t="s">
        <v>23</v>
      </c>
      <c r="D12" s="45"/>
      <c r="E12" s="45"/>
      <c r="F12" s="3" t="s">
        <v>24</v>
      </c>
      <c r="G12" s="2"/>
    </row>
    <row r="13" spans="1:7" ht="12" customHeight="1">
      <c r="A13" s="45" t="s">
        <v>25</v>
      </c>
      <c r="B13" s="45"/>
      <c r="C13" s="45" t="s">
        <v>26</v>
      </c>
      <c r="D13" s="45"/>
      <c r="E13" s="45"/>
      <c r="F13" s="3" t="s">
        <v>27</v>
      </c>
      <c r="G13" s="2"/>
    </row>
    <row r="14" spans="1:7" ht="12" customHeight="1">
      <c r="A14" s="45" t="s">
        <v>28</v>
      </c>
      <c r="B14" s="45"/>
      <c r="C14" s="45" t="s">
        <v>29</v>
      </c>
      <c r="D14" s="45"/>
      <c r="E14" s="45"/>
      <c r="F14" s="3" t="s">
        <v>30</v>
      </c>
      <c r="G14" s="2"/>
    </row>
    <row r="15" spans="1:7" ht="12" customHeight="1">
      <c r="A15" s="45" t="s">
        <v>31</v>
      </c>
      <c r="B15" s="45"/>
      <c r="C15" s="45" t="s">
        <v>32</v>
      </c>
      <c r="D15" s="45"/>
      <c r="E15" s="45"/>
      <c r="F15" s="3" t="s">
        <v>33</v>
      </c>
      <c r="G15" s="2"/>
    </row>
    <row r="16" spans="1:7" ht="12" customHeight="1">
      <c r="A16" s="45" t="s">
        <v>34</v>
      </c>
      <c r="B16" s="45"/>
      <c r="C16" s="45" t="s">
        <v>35</v>
      </c>
      <c r="D16" s="45"/>
      <c r="E16" s="45"/>
      <c r="F16" s="3" t="s">
        <v>36</v>
      </c>
      <c r="G16" s="2"/>
    </row>
    <row r="17" spans="1:7" ht="12" customHeight="1">
      <c r="A17" s="45" t="s">
        <v>37</v>
      </c>
      <c r="B17" s="45"/>
      <c r="C17" s="45" t="s">
        <v>38</v>
      </c>
      <c r="D17" s="45"/>
      <c r="E17" s="45"/>
      <c r="F17" s="3" t="s">
        <v>39</v>
      </c>
      <c r="G17" s="2"/>
    </row>
    <row r="18" spans="1:7" ht="12" customHeight="1">
      <c r="A18" s="45" t="s">
        <v>40</v>
      </c>
      <c r="B18" s="45"/>
      <c r="C18" s="45" t="s">
        <v>41</v>
      </c>
      <c r="D18" s="45"/>
      <c r="E18" s="45"/>
      <c r="F18" s="3" t="s">
        <v>42</v>
      </c>
      <c r="G18" s="2"/>
    </row>
    <row r="19" spans="1:7" ht="12" customHeight="1">
      <c r="A19" s="45" t="s">
        <v>43</v>
      </c>
      <c r="B19" s="45"/>
      <c r="C19" s="45" t="s">
        <v>44</v>
      </c>
      <c r="D19" s="45"/>
      <c r="E19" s="45"/>
      <c r="F19" s="3" t="s">
        <v>45</v>
      </c>
      <c r="G19" s="2"/>
    </row>
    <row r="20" spans="1:7" ht="12" customHeight="1">
      <c r="A20" s="45" t="s">
        <v>46</v>
      </c>
      <c r="B20" s="45"/>
      <c r="C20" s="45" t="s">
        <v>47</v>
      </c>
      <c r="D20" s="45"/>
      <c r="E20" s="45"/>
      <c r="F20" s="3" t="s">
        <v>21</v>
      </c>
      <c r="G20" s="2"/>
    </row>
    <row r="21" spans="1:7" ht="12" customHeight="1">
      <c r="A21" s="45" t="s">
        <v>48</v>
      </c>
      <c r="B21" s="45"/>
      <c r="C21" s="45" t="s">
        <v>49</v>
      </c>
      <c r="D21" s="45"/>
      <c r="E21" s="45"/>
      <c r="F21" s="3" t="s">
        <v>50</v>
      </c>
      <c r="G21" s="2"/>
    </row>
    <row r="22" spans="1:7" ht="12" customHeight="1">
      <c r="A22" s="45" t="s">
        <v>51</v>
      </c>
      <c r="B22" s="45"/>
      <c r="C22" s="45" t="s">
        <v>52</v>
      </c>
      <c r="D22" s="45"/>
      <c r="E22" s="45"/>
      <c r="F22" s="3" t="s">
        <v>53</v>
      </c>
      <c r="G22" s="2"/>
    </row>
    <row r="23" spans="1:7" ht="12" customHeight="1">
      <c r="A23" s="45" t="s">
        <v>54</v>
      </c>
      <c r="B23" s="45"/>
      <c r="C23" s="45" t="s">
        <v>55</v>
      </c>
      <c r="D23" s="45"/>
      <c r="E23" s="45"/>
      <c r="F23" s="3" t="s">
        <v>56</v>
      </c>
      <c r="G23" s="2"/>
    </row>
    <row r="24" spans="1:7" ht="12" customHeight="1">
      <c r="A24" s="45" t="s">
        <v>57</v>
      </c>
      <c r="B24" s="45"/>
      <c r="C24" s="45" t="s">
        <v>58</v>
      </c>
      <c r="D24" s="45"/>
      <c r="E24" s="45"/>
      <c r="F24" s="3" t="s">
        <v>59</v>
      </c>
      <c r="G24" s="2"/>
    </row>
    <row r="25" spans="1:7" ht="12" customHeight="1">
      <c r="A25" s="45" t="s">
        <v>60</v>
      </c>
      <c r="B25" s="45"/>
      <c r="C25" s="45" t="s">
        <v>61</v>
      </c>
      <c r="D25" s="45"/>
      <c r="E25" s="45"/>
      <c r="F25" s="3" t="s">
        <v>62</v>
      </c>
      <c r="G25" s="2"/>
    </row>
    <row r="26" spans="1:7" ht="12" customHeight="1">
      <c r="A26" s="45"/>
      <c r="B26" s="45"/>
      <c r="C26" s="45"/>
      <c r="D26" s="45"/>
      <c r="E26" s="45"/>
      <c r="F26" s="3"/>
      <c r="G26" s="2"/>
    </row>
    <row r="27" spans="1:7" ht="12" customHeight="1">
      <c r="A27" s="45" t="s">
        <v>63</v>
      </c>
      <c r="B27" s="45"/>
      <c r="C27" s="45" t="s">
        <v>64</v>
      </c>
      <c r="D27" s="45"/>
      <c r="E27" s="45"/>
      <c r="F27" s="3" t="s">
        <v>65</v>
      </c>
      <c r="G27" s="2"/>
    </row>
    <row r="28" spans="1:7" ht="12" customHeight="1">
      <c r="A28" s="45"/>
      <c r="B28" s="45"/>
      <c r="C28" s="45"/>
      <c r="D28" s="45"/>
      <c r="E28" s="45"/>
      <c r="F28" s="3"/>
      <c r="G28" s="2"/>
    </row>
    <row r="29" spans="1:7" ht="12" customHeight="1">
      <c r="A29" s="45" t="s">
        <v>66</v>
      </c>
      <c r="B29" s="45"/>
      <c r="C29" s="45" t="s">
        <v>67</v>
      </c>
      <c r="D29" s="45"/>
      <c r="E29" s="45"/>
      <c r="F29" s="3" t="s">
        <v>68</v>
      </c>
      <c r="G29" s="2"/>
    </row>
    <row r="30" spans="1:7" ht="12" customHeight="1">
      <c r="A30" s="45" t="s">
        <v>69</v>
      </c>
      <c r="B30" s="45"/>
      <c r="C30" s="45" t="s">
        <v>70</v>
      </c>
      <c r="D30" s="45"/>
      <c r="E30" s="45"/>
      <c r="F30" s="3" t="s">
        <v>71</v>
      </c>
      <c r="G30" s="2"/>
    </row>
    <row r="31" spans="1:7" ht="12" customHeight="1">
      <c r="A31" s="45" t="s">
        <v>72</v>
      </c>
      <c r="B31" s="45"/>
      <c r="C31" s="45" t="s">
        <v>73</v>
      </c>
      <c r="D31" s="45"/>
      <c r="E31" s="45"/>
      <c r="F31" s="3" t="s">
        <v>74</v>
      </c>
      <c r="G31" s="2"/>
    </row>
    <row r="32" spans="1:7" ht="12" customHeight="1">
      <c r="A32" s="45" t="s">
        <v>75</v>
      </c>
      <c r="B32" s="45"/>
      <c r="C32" s="45" t="s">
        <v>76</v>
      </c>
      <c r="D32" s="45"/>
      <c r="E32" s="45"/>
      <c r="F32" s="3" t="s">
        <v>77</v>
      </c>
      <c r="G32" s="2"/>
    </row>
    <row r="33" spans="1:7" ht="12" customHeight="1">
      <c r="A33" s="45" t="s">
        <v>78</v>
      </c>
      <c r="B33" s="45"/>
      <c r="C33" s="45" t="s">
        <v>79</v>
      </c>
      <c r="D33" s="45"/>
      <c r="E33" s="45"/>
      <c r="F33" s="3" t="s">
        <v>80</v>
      </c>
      <c r="G33" s="2"/>
    </row>
    <row r="34" spans="1:7" ht="12" customHeight="1">
      <c r="A34" s="45"/>
      <c r="B34" s="45"/>
      <c r="C34" s="45"/>
      <c r="D34" s="45"/>
      <c r="E34" s="45"/>
      <c r="F34" s="3"/>
      <c r="G34" s="2"/>
    </row>
    <row r="35" spans="1:7" ht="12" customHeight="1">
      <c r="A35" s="45" t="s">
        <v>81</v>
      </c>
      <c r="B35" s="45"/>
      <c r="C35" s="45" t="s">
        <v>82</v>
      </c>
      <c r="D35" s="45"/>
      <c r="E35" s="45"/>
      <c r="F35" s="3" t="s">
        <v>83</v>
      </c>
      <c r="G35" s="2"/>
    </row>
    <row r="36" spans="1:7" ht="12" customHeight="1">
      <c r="A36" s="45" t="s">
        <v>10</v>
      </c>
      <c r="B36" s="45"/>
      <c r="C36" s="45" t="s">
        <v>84</v>
      </c>
      <c r="D36" s="45"/>
      <c r="E36" s="45"/>
      <c r="F36" s="3" t="s">
        <v>53</v>
      </c>
      <c r="G36" s="2"/>
    </row>
    <row r="37" spans="1:7" ht="12" customHeight="1">
      <c r="A37" s="45" t="s">
        <v>13</v>
      </c>
      <c r="B37" s="45"/>
      <c r="C37" s="45" t="s">
        <v>85</v>
      </c>
      <c r="D37" s="45"/>
      <c r="E37" s="45"/>
      <c r="F37" s="3" t="s">
        <v>86</v>
      </c>
      <c r="G37" s="2"/>
    </row>
    <row r="38" spans="1:7" ht="12" customHeight="1">
      <c r="A38" s="45" t="s">
        <v>16</v>
      </c>
      <c r="B38" s="45"/>
      <c r="C38" s="45" t="s">
        <v>87</v>
      </c>
      <c r="D38" s="45"/>
      <c r="E38" s="45"/>
      <c r="F38" s="3" t="s">
        <v>56</v>
      </c>
      <c r="G38" s="2"/>
    </row>
    <row r="39" spans="1:7" ht="12" customHeight="1">
      <c r="A39" s="45" t="s">
        <v>19</v>
      </c>
      <c r="B39" s="45"/>
      <c r="C39" s="45" t="s">
        <v>88</v>
      </c>
      <c r="D39" s="45"/>
      <c r="E39" s="45"/>
      <c r="F39" s="3" t="s">
        <v>53</v>
      </c>
      <c r="G39" s="2"/>
    </row>
    <row r="40" spans="1:7" ht="12" customHeight="1">
      <c r="A40" s="45" t="s">
        <v>22</v>
      </c>
      <c r="B40" s="45"/>
      <c r="C40" s="45" t="s">
        <v>89</v>
      </c>
      <c r="D40" s="45"/>
      <c r="E40" s="45"/>
      <c r="F40" s="3" t="s">
        <v>90</v>
      </c>
      <c r="G40" s="2"/>
    </row>
    <row r="41" spans="1:7" ht="12" customHeight="1">
      <c r="A41" s="45" t="s">
        <v>25</v>
      </c>
      <c r="B41" s="45"/>
      <c r="C41" s="45" t="s">
        <v>91</v>
      </c>
      <c r="D41" s="45"/>
      <c r="E41" s="45"/>
      <c r="F41" s="3" t="s">
        <v>92</v>
      </c>
      <c r="G41" s="2"/>
    </row>
    <row r="42" spans="1:7" ht="12" customHeight="1">
      <c r="A42" s="45" t="s">
        <v>28</v>
      </c>
      <c r="B42" s="45"/>
      <c r="C42" s="45" t="s">
        <v>93</v>
      </c>
      <c r="D42" s="45"/>
      <c r="E42" s="45"/>
      <c r="F42" s="3" t="s">
        <v>94</v>
      </c>
      <c r="G42" s="2"/>
    </row>
    <row r="43" spans="1:7" ht="12" customHeight="1">
      <c r="A43" s="45" t="s">
        <v>31</v>
      </c>
      <c r="B43" s="45"/>
      <c r="C43" s="45" t="s">
        <v>95</v>
      </c>
      <c r="D43" s="45"/>
      <c r="E43" s="45"/>
      <c r="F43" s="3" t="s">
        <v>45</v>
      </c>
      <c r="G43" s="2"/>
    </row>
    <row r="44" spans="1:7" ht="12" customHeight="1">
      <c r="A44" s="45" t="s">
        <v>34</v>
      </c>
      <c r="B44" s="45"/>
      <c r="C44" s="45" t="s">
        <v>96</v>
      </c>
      <c r="D44" s="45"/>
      <c r="E44" s="45"/>
      <c r="F44" s="3" t="s">
        <v>97</v>
      </c>
      <c r="G44" s="2"/>
    </row>
    <row r="45" spans="1:7" ht="12" customHeight="1">
      <c r="A45" s="45" t="s">
        <v>37</v>
      </c>
      <c r="B45" s="45"/>
      <c r="C45" s="45" t="s">
        <v>98</v>
      </c>
      <c r="D45" s="45"/>
      <c r="E45" s="45"/>
      <c r="F45" s="3" t="s">
        <v>99</v>
      </c>
      <c r="G45" s="2"/>
    </row>
    <row r="46" spans="1:7" ht="12" customHeight="1">
      <c r="A46" s="45" t="s">
        <v>40</v>
      </c>
      <c r="B46" s="45"/>
      <c r="C46" s="45" t="s">
        <v>100</v>
      </c>
      <c r="D46" s="45"/>
      <c r="E46" s="45"/>
      <c r="F46" s="3" t="s">
        <v>101</v>
      </c>
      <c r="G46" s="2"/>
    </row>
    <row r="47" spans="1:7" ht="12" customHeight="1">
      <c r="A47" s="45" t="s">
        <v>43</v>
      </c>
      <c r="B47" s="45"/>
      <c r="C47" s="45" t="s">
        <v>102</v>
      </c>
      <c r="D47" s="45"/>
      <c r="E47" s="45"/>
      <c r="F47" s="3" t="s">
        <v>103</v>
      </c>
      <c r="G47" s="2"/>
    </row>
    <row r="48" spans="1:7" ht="12" customHeight="1">
      <c r="A48" s="45" t="s">
        <v>46</v>
      </c>
      <c r="B48" s="45"/>
      <c r="C48" s="45" t="s">
        <v>104</v>
      </c>
      <c r="D48" s="45"/>
      <c r="E48" s="45"/>
      <c r="F48" s="3" t="s">
        <v>105</v>
      </c>
      <c r="G48" s="2"/>
    </row>
    <row r="49" spans="1:7" ht="12" customHeight="1">
      <c r="A49" s="45" t="s">
        <v>48</v>
      </c>
      <c r="B49" s="45"/>
      <c r="C49" s="45" t="s">
        <v>106</v>
      </c>
      <c r="D49" s="45"/>
      <c r="E49" s="45"/>
      <c r="F49" s="3" t="s">
        <v>86</v>
      </c>
      <c r="G49" s="2"/>
    </row>
    <row r="50" spans="1:7" ht="12" customHeight="1">
      <c r="A50" s="45" t="s">
        <v>51</v>
      </c>
      <c r="B50" s="45"/>
      <c r="C50" s="45" t="s">
        <v>107</v>
      </c>
      <c r="D50" s="45"/>
      <c r="E50" s="45"/>
      <c r="F50" s="3" t="s">
        <v>108</v>
      </c>
      <c r="G50" s="2"/>
    </row>
    <row r="51" spans="1:7" ht="12" customHeight="1">
      <c r="A51" s="45" t="s">
        <v>54</v>
      </c>
      <c r="B51" s="45"/>
      <c r="C51" s="45" t="s">
        <v>109</v>
      </c>
      <c r="D51" s="45"/>
      <c r="E51" s="45"/>
      <c r="F51" s="3" t="s">
        <v>110</v>
      </c>
      <c r="G51" s="2"/>
    </row>
    <row r="52" spans="1:7" ht="12" customHeight="1">
      <c r="A52" s="45" t="s">
        <v>57</v>
      </c>
      <c r="B52" s="45"/>
      <c r="C52" s="45" t="s">
        <v>111</v>
      </c>
      <c r="D52" s="45"/>
      <c r="E52" s="45"/>
      <c r="F52" s="3" t="s">
        <v>112</v>
      </c>
      <c r="G52" s="2"/>
    </row>
    <row r="53" spans="1:7" ht="12" customHeight="1">
      <c r="A53" s="45" t="s">
        <v>60</v>
      </c>
      <c r="B53" s="45"/>
      <c r="C53" s="45" t="s">
        <v>113</v>
      </c>
      <c r="D53" s="45"/>
      <c r="E53" s="45"/>
      <c r="F53" s="3" t="s">
        <v>114</v>
      </c>
      <c r="G53" s="2"/>
    </row>
    <row r="54" spans="1:7" ht="12" customHeight="1">
      <c r="A54" s="45"/>
      <c r="B54" s="45"/>
      <c r="C54" s="45"/>
      <c r="D54" s="45"/>
      <c r="E54" s="45"/>
      <c r="F54" s="3"/>
      <c r="G54" s="2"/>
    </row>
    <row r="55" spans="1:7" ht="12" customHeight="1">
      <c r="A55" s="45" t="s">
        <v>63</v>
      </c>
      <c r="B55" s="45"/>
      <c r="C55" s="45" t="s">
        <v>115</v>
      </c>
      <c r="D55" s="45"/>
      <c r="E55" s="45"/>
      <c r="F55" s="3" t="s">
        <v>65</v>
      </c>
      <c r="G55" s="2"/>
    </row>
    <row r="56" spans="1:7" ht="12" customHeight="1">
      <c r="A56" s="45"/>
      <c r="B56" s="45"/>
      <c r="C56" s="45"/>
      <c r="D56" s="45"/>
      <c r="E56" s="45"/>
      <c r="F56" s="3"/>
      <c r="G56" s="2"/>
    </row>
    <row r="57" spans="1:7" ht="12" customHeight="1">
      <c r="A57" s="45" t="s">
        <v>66</v>
      </c>
      <c r="B57" s="45"/>
      <c r="C57" s="45" t="s">
        <v>116</v>
      </c>
      <c r="D57" s="45"/>
      <c r="E57" s="45"/>
      <c r="F57" s="3" t="s">
        <v>117</v>
      </c>
      <c r="G57" s="2"/>
    </row>
    <row r="58" spans="1:7" ht="12" customHeight="1">
      <c r="A58" s="45" t="s">
        <v>69</v>
      </c>
      <c r="B58" s="45"/>
      <c r="C58" s="45" t="s">
        <v>118</v>
      </c>
      <c r="D58" s="45"/>
      <c r="E58" s="45"/>
      <c r="F58" s="3" t="s">
        <v>119</v>
      </c>
      <c r="G58" s="2"/>
    </row>
    <row r="59" spans="1:7" ht="12" customHeight="1">
      <c r="A59" s="45" t="s">
        <v>72</v>
      </c>
      <c r="B59" s="45"/>
      <c r="C59" s="45" t="s">
        <v>120</v>
      </c>
      <c r="D59" s="45"/>
      <c r="E59" s="45"/>
      <c r="F59" s="3" t="s">
        <v>121</v>
      </c>
      <c r="G59" s="2"/>
    </row>
    <row r="60" spans="1:7" ht="12" customHeight="1">
      <c r="A60" s="45" t="s">
        <v>75</v>
      </c>
      <c r="B60" s="45"/>
      <c r="C60" s="45" t="s">
        <v>122</v>
      </c>
      <c r="D60" s="45"/>
      <c r="E60" s="45"/>
      <c r="F60" s="3" t="s">
        <v>123</v>
      </c>
      <c r="G60" s="2"/>
    </row>
    <row r="61" spans="1:7" ht="12" customHeight="1">
      <c r="A61" s="45" t="s">
        <v>78</v>
      </c>
      <c r="B61" s="45"/>
      <c r="C61" s="45" t="s">
        <v>124</v>
      </c>
      <c r="D61" s="45"/>
      <c r="E61" s="45"/>
      <c r="F61" s="3" t="s">
        <v>125</v>
      </c>
      <c r="G61" s="2"/>
    </row>
    <row r="62" spans="1:7" ht="12" customHeight="1">
      <c r="A62" s="45"/>
      <c r="B62" s="45"/>
      <c r="C62" s="45"/>
      <c r="D62" s="45"/>
      <c r="E62" s="45"/>
      <c r="F62" s="3"/>
      <c r="G62" s="2"/>
    </row>
    <row r="63" spans="1:7" ht="12" customHeight="1">
      <c r="A63" s="45" t="s">
        <v>126</v>
      </c>
      <c r="B63" s="45"/>
      <c r="C63" s="45" t="s">
        <v>127</v>
      </c>
      <c r="D63" s="45"/>
      <c r="E63" s="45"/>
      <c r="F63" s="3" t="s">
        <v>128</v>
      </c>
      <c r="G63" s="2"/>
    </row>
    <row r="64" spans="1:7" ht="12" customHeight="1">
      <c r="A64" s="45" t="s">
        <v>10</v>
      </c>
      <c r="B64" s="45"/>
      <c r="C64" s="45" t="s">
        <v>129</v>
      </c>
      <c r="D64" s="45"/>
      <c r="E64" s="45"/>
      <c r="F64" s="3" t="s">
        <v>103</v>
      </c>
      <c r="G64" s="2"/>
    </row>
    <row r="65" spans="1:7" ht="12" customHeight="1">
      <c r="A65" s="45" t="s">
        <v>13</v>
      </c>
      <c r="B65" s="45"/>
      <c r="C65" s="45" t="s">
        <v>130</v>
      </c>
      <c r="D65" s="45"/>
      <c r="E65" s="45"/>
      <c r="F65" s="3" t="s">
        <v>131</v>
      </c>
      <c r="G65" s="2"/>
    </row>
    <row r="66" spans="1:7" ht="12" customHeight="1">
      <c r="A66" s="45" t="s">
        <v>16</v>
      </c>
      <c r="B66" s="45"/>
      <c r="C66" s="45" t="s">
        <v>85</v>
      </c>
      <c r="D66" s="45"/>
      <c r="E66" s="45"/>
      <c r="F66" s="3" t="s">
        <v>86</v>
      </c>
      <c r="G66" s="2"/>
    </row>
    <row r="67" spans="1:7" ht="12" customHeight="1">
      <c r="A67" s="45" t="s">
        <v>19</v>
      </c>
      <c r="B67" s="45"/>
      <c r="C67" s="45" t="s">
        <v>132</v>
      </c>
      <c r="D67" s="45"/>
      <c r="E67" s="45"/>
      <c r="F67" s="3" t="s">
        <v>131</v>
      </c>
      <c r="G67" s="2"/>
    </row>
    <row r="68" spans="1:7" ht="12" customHeight="1">
      <c r="A68" s="45" t="s">
        <v>22</v>
      </c>
      <c r="B68" s="45"/>
      <c r="C68" s="45" t="s">
        <v>133</v>
      </c>
      <c r="D68" s="45"/>
      <c r="E68" s="45"/>
      <c r="F68" s="3" t="s">
        <v>12</v>
      </c>
      <c r="G68" s="2"/>
    </row>
    <row r="69" spans="1:7" ht="12" customHeight="1">
      <c r="A69" s="45" t="s">
        <v>25</v>
      </c>
      <c r="B69" s="45"/>
      <c r="C69" s="45" t="s">
        <v>134</v>
      </c>
      <c r="D69" s="45"/>
      <c r="E69" s="45"/>
      <c r="F69" s="3" t="s">
        <v>135</v>
      </c>
      <c r="G69" s="2"/>
    </row>
    <row r="70" spans="1:7" ht="12" customHeight="1">
      <c r="A70" s="45" t="s">
        <v>28</v>
      </c>
      <c r="B70" s="45"/>
      <c r="C70" s="45" t="s">
        <v>136</v>
      </c>
      <c r="D70" s="45"/>
      <c r="E70" s="45"/>
      <c r="F70" s="3" t="s">
        <v>137</v>
      </c>
      <c r="G70" s="2"/>
    </row>
    <row r="71" spans="1:7" ht="12" customHeight="1">
      <c r="A71" s="45" t="s">
        <v>31</v>
      </c>
      <c r="B71" s="45"/>
      <c r="C71" s="45" t="s">
        <v>138</v>
      </c>
      <c r="D71" s="45"/>
      <c r="E71" s="45"/>
      <c r="F71" s="3" t="s">
        <v>139</v>
      </c>
      <c r="G71" s="2"/>
    </row>
    <row r="72" spans="1:7" ht="12" customHeight="1">
      <c r="A72" s="45" t="s">
        <v>34</v>
      </c>
      <c r="B72" s="45"/>
      <c r="C72" s="45" t="s">
        <v>140</v>
      </c>
      <c r="D72" s="45"/>
      <c r="E72" s="45"/>
      <c r="F72" s="3" t="s">
        <v>50</v>
      </c>
      <c r="G72" s="2"/>
    </row>
    <row r="73" spans="1:7" ht="12" customHeight="1">
      <c r="A73" s="45" t="s">
        <v>37</v>
      </c>
      <c r="B73" s="45"/>
      <c r="C73" s="45" t="s">
        <v>141</v>
      </c>
      <c r="D73" s="45"/>
      <c r="E73" s="45"/>
      <c r="F73" s="3" t="s">
        <v>142</v>
      </c>
      <c r="G73" s="2"/>
    </row>
    <row r="74" spans="1:7" ht="12" customHeight="1">
      <c r="A74" s="45" t="s">
        <v>40</v>
      </c>
      <c r="B74" s="45"/>
      <c r="C74" s="45" t="s">
        <v>143</v>
      </c>
      <c r="D74" s="45"/>
      <c r="E74" s="45"/>
      <c r="F74" s="3" t="s">
        <v>144</v>
      </c>
      <c r="G74" s="2"/>
    </row>
    <row r="75" spans="1:7" ht="12" customHeight="1">
      <c r="A75" s="45" t="s">
        <v>43</v>
      </c>
      <c r="B75" s="45"/>
      <c r="C75" s="45" t="s">
        <v>145</v>
      </c>
      <c r="D75" s="45"/>
      <c r="E75" s="45"/>
      <c r="F75" s="3" t="s">
        <v>146</v>
      </c>
      <c r="G75" s="2"/>
    </row>
    <row r="76" spans="1:7" ht="12" customHeight="1">
      <c r="A76" s="45" t="s">
        <v>46</v>
      </c>
      <c r="B76" s="45"/>
      <c r="C76" s="45" t="s">
        <v>147</v>
      </c>
      <c r="D76" s="45"/>
      <c r="E76" s="45"/>
      <c r="F76" s="3" t="s">
        <v>148</v>
      </c>
      <c r="G76" s="2"/>
    </row>
    <row r="77" spans="1:7" ht="12" customHeight="1">
      <c r="A77" s="45" t="s">
        <v>48</v>
      </c>
      <c r="B77" s="45"/>
      <c r="C77" s="45" t="s">
        <v>149</v>
      </c>
      <c r="D77" s="45"/>
      <c r="E77" s="45"/>
      <c r="F77" s="3" t="s">
        <v>150</v>
      </c>
      <c r="G77" s="2"/>
    </row>
    <row r="78" spans="1:7" ht="12" customHeight="1">
      <c r="A78" s="45" t="s">
        <v>51</v>
      </c>
      <c r="B78" s="45"/>
      <c r="C78" s="45" t="s">
        <v>107</v>
      </c>
      <c r="D78" s="45"/>
      <c r="E78" s="45"/>
      <c r="F78" s="3" t="s">
        <v>108</v>
      </c>
      <c r="G78" s="2"/>
    </row>
    <row r="79" spans="1:7" ht="12" customHeight="1">
      <c r="A79" s="45" t="s">
        <v>54</v>
      </c>
      <c r="B79" s="45"/>
      <c r="C79" s="45" t="s">
        <v>61</v>
      </c>
      <c r="D79" s="45"/>
      <c r="E79" s="45"/>
      <c r="F79" s="3" t="s">
        <v>62</v>
      </c>
      <c r="G79" s="2"/>
    </row>
    <row r="80" spans="1:7" ht="12" customHeight="1">
      <c r="A80" s="45" t="s">
        <v>57</v>
      </c>
      <c r="B80" s="45"/>
      <c r="C80" s="45" t="s">
        <v>151</v>
      </c>
      <c r="D80" s="45"/>
      <c r="E80" s="45"/>
      <c r="F80" s="3" t="s">
        <v>152</v>
      </c>
      <c r="G80" s="2"/>
    </row>
    <row r="81" spans="1:7" ht="12" customHeight="1">
      <c r="A81" s="45" t="s">
        <v>60</v>
      </c>
      <c r="B81" s="45"/>
      <c r="C81" s="45" t="s">
        <v>153</v>
      </c>
      <c r="D81" s="45"/>
      <c r="E81" s="45"/>
      <c r="F81" s="3" t="s">
        <v>152</v>
      </c>
      <c r="G81" s="2"/>
    </row>
    <row r="82" spans="1:7" ht="12" customHeight="1">
      <c r="A82" s="45"/>
      <c r="B82" s="45"/>
      <c r="C82" s="45"/>
      <c r="D82" s="45"/>
      <c r="E82" s="45"/>
      <c r="F82" s="3"/>
      <c r="G82" s="2"/>
    </row>
    <row r="83" spans="1:7" ht="12" customHeight="1">
      <c r="A83" s="45" t="s">
        <v>63</v>
      </c>
      <c r="B83" s="45"/>
      <c r="C83" s="45" t="s">
        <v>154</v>
      </c>
      <c r="D83" s="45"/>
      <c r="E83" s="45"/>
      <c r="F83" s="3" t="s">
        <v>65</v>
      </c>
      <c r="G83" s="2"/>
    </row>
    <row r="84" spans="1:7" ht="12" customHeight="1">
      <c r="A84" s="45"/>
      <c r="B84" s="45"/>
      <c r="C84" s="45"/>
      <c r="D84" s="45"/>
      <c r="E84" s="45"/>
      <c r="F84" s="3"/>
      <c r="G84" s="2"/>
    </row>
    <row r="85" spans="1:7" ht="12" customHeight="1">
      <c r="A85" s="45" t="s">
        <v>66</v>
      </c>
      <c r="B85" s="45"/>
      <c r="C85" s="45" t="s">
        <v>155</v>
      </c>
      <c r="D85" s="45"/>
      <c r="E85" s="45"/>
      <c r="F85" s="3" t="s">
        <v>156</v>
      </c>
      <c r="G85" s="2"/>
    </row>
    <row r="86" spans="1:7" ht="12" customHeight="1">
      <c r="A86" s="45" t="s">
        <v>69</v>
      </c>
      <c r="B86" s="45"/>
      <c r="C86" s="45" t="s">
        <v>157</v>
      </c>
      <c r="D86" s="45"/>
      <c r="E86" s="45"/>
      <c r="F86" s="3" t="s">
        <v>158</v>
      </c>
      <c r="G86" s="2"/>
    </row>
    <row r="87" spans="1:7" ht="12" customHeight="1">
      <c r="A87" s="45" t="s">
        <v>72</v>
      </c>
      <c r="B87" s="45"/>
      <c r="C87" s="45" t="s">
        <v>159</v>
      </c>
      <c r="D87" s="45"/>
      <c r="E87" s="45"/>
      <c r="F87" s="3" t="s">
        <v>160</v>
      </c>
      <c r="G87" s="2"/>
    </row>
    <row r="88" spans="1:7" ht="12" customHeight="1">
      <c r="A88" s="45" t="s">
        <v>75</v>
      </c>
      <c r="B88" s="45"/>
      <c r="C88" s="45" t="s">
        <v>161</v>
      </c>
      <c r="D88" s="45"/>
      <c r="E88" s="45"/>
      <c r="F88" s="3" t="s">
        <v>162</v>
      </c>
      <c r="G88" s="2"/>
    </row>
    <row r="89" spans="1:7" ht="12" customHeight="1">
      <c r="A89" s="45" t="s">
        <v>78</v>
      </c>
      <c r="B89" s="45"/>
      <c r="C89" s="45" t="s">
        <v>163</v>
      </c>
      <c r="D89" s="45"/>
      <c r="E89" s="45"/>
      <c r="F89" s="3" t="s">
        <v>164</v>
      </c>
      <c r="G89" s="2"/>
    </row>
    <row r="90" spans="1:7" ht="12" customHeight="1">
      <c r="A90" s="45"/>
      <c r="B90" s="45"/>
      <c r="C90" s="45"/>
      <c r="D90" s="45"/>
      <c r="E90" s="45"/>
      <c r="F90" s="3"/>
      <c r="G90" s="2"/>
    </row>
    <row r="91" spans="1:7" ht="12" customHeight="1">
      <c r="A91" s="45" t="s">
        <v>165</v>
      </c>
      <c r="B91" s="45"/>
      <c r="C91" s="45"/>
      <c r="D91" s="45"/>
      <c r="E91" s="45"/>
      <c r="F91" s="3"/>
      <c r="G91" s="2"/>
    </row>
    <row r="92" spans="1:7" ht="12" customHeight="1">
      <c r="A92" s="45" t="s">
        <v>7</v>
      </c>
      <c r="B92" s="45"/>
      <c r="C92" s="45" t="s">
        <v>8</v>
      </c>
      <c r="D92" s="45"/>
      <c r="E92" s="45"/>
      <c r="F92" s="3" t="s">
        <v>9</v>
      </c>
      <c r="G92" s="2"/>
    </row>
    <row r="93" spans="1:7" ht="12" customHeight="1">
      <c r="A93" s="45" t="s">
        <v>166</v>
      </c>
      <c r="B93" s="45"/>
      <c r="C93" s="45" t="s">
        <v>167</v>
      </c>
      <c r="D93" s="45"/>
      <c r="E93" s="45"/>
      <c r="F93" s="3" t="s">
        <v>168</v>
      </c>
      <c r="G93" s="2"/>
    </row>
    <row r="94" spans="1:7" ht="12" customHeight="1">
      <c r="A94" s="45" t="s">
        <v>169</v>
      </c>
      <c r="B94" s="45"/>
      <c r="C94" s="45" t="s">
        <v>170</v>
      </c>
      <c r="D94" s="45"/>
      <c r="E94" s="45"/>
      <c r="F94" s="3" t="s">
        <v>171</v>
      </c>
      <c r="G94" s="2"/>
    </row>
    <row r="95" spans="1:7" ht="12" customHeight="1">
      <c r="A95" s="45" t="s">
        <v>172</v>
      </c>
      <c r="B95" s="45"/>
      <c r="C95" s="45" t="s">
        <v>173</v>
      </c>
      <c r="D95" s="45"/>
      <c r="E95" s="45"/>
      <c r="F95" s="3" t="s">
        <v>174</v>
      </c>
      <c r="G95" s="2"/>
    </row>
    <row r="96" spans="1:7" ht="12" customHeight="1">
      <c r="A96" s="45" t="s">
        <v>175</v>
      </c>
      <c r="B96" s="45"/>
      <c r="C96" s="45" t="s">
        <v>176</v>
      </c>
      <c r="D96" s="45"/>
      <c r="E96" s="45"/>
      <c r="F96" s="3" t="s">
        <v>177</v>
      </c>
      <c r="G96" s="2"/>
    </row>
    <row r="97" spans="1:7" ht="12" customHeight="1">
      <c r="A97" s="45" t="s">
        <v>178</v>
      </c>
      <c r="B97" s="45"/>
      <c r="C97" s="45" t="s">
        <v>179</v>
      </c>
      <c r="D97" s="45"/>
      <c r="E97" s="45"/>
      <c r="F97" s="3" t="s">
        <v>180</v>
      </c>
      <c r="G97" s="2"/>
    </row>
    <row r="98" spans="1:7" ht="12" customHeight="1">
      <c r="A98" s="45" t="s">
        <v>181</v>
      </c>
      <c r="B98" s="45"/>
      <c r="C98" s="45" t="s">
        <v>182</v>
      </c>
      <c r="D98" s="45"/>
      <c r="E98" s="45"/>
      <c r="F98" s="3" t="s">
        <v>105</v>
      </c>
      <c r="G98" s="2"/>
    </row>
    <row r="99" spans="1:7" ht="12" customHeight="1">
      <c r="A99" s="45" t="s">
        <v>183</v>
      </c>
      <c r="B99" s="45"/>
      <c r="C99" s="45" t="s">
        <v>184</v>
      </c>
      <c r="D99" s="45"/>
      <c r="E99" s="45"/>
      <c r="F99" s="3" t="s">
        <v>185</v>
      </c>
      <c r="G99" s="2"/>
    </row>
    <row r="100" spans="1:7" ht="12" customHeight="1">
      <c r="A100" s="45" t="s">
        <v>186</v>
      </c>
      <c r="B100" s="45"/>
      <c r="C100" s="45" t="s">
        <v>187</v>
      </c>
      <c r="D100" s="45"/>
      <c r="E100" s="45"/>
      <c r="F100" s="3" t="s">
        <v>114</v>
      </c>
      <c r="G100" s="2"/>
    </row>
    <row r="101" spans="1:7" ht="12" customHeight="1">
      <c r="A101" s="45" t="s">
        <v>188</v>
      </c>
      <c r="B101" s="45"/>
      <c r="C101" s="45" t="s">
        <v>189</v>
      </c>
      <c r="D101" s="45"/>
      <c r="E101" s="45"/>
      <c r="F101" s="3" t="s">
        <v>190</v>
      </c>
      <c r="G101" s="2"/>
    </row>
    <row r="102" spans="1:7" ht="12" customHeight="1">
      <c r="A102" s="45" t="s">
        <v>191</v>
      </c>
      <c r="B102" s="45"/>
      <c r="C102" s="45" t="s">
        <v>192</v>
      </c>
      <c r="D102" s="45"/>
      <c r="E102" s="45"/>
      <c r="F102" s="3" t="s">
        <v>110</v>
      </c>
      <c r="G102" s="2"/>
    </row>
    <row r="103" spans="1:7" ht="12" customHeight="1">
      <c r="A103" s="45" t="s">
        <v>193</v>
      </c>
      <c r="B103" s="45"/>
      <c r="C103" s="45" t="s">
        <v>194</v>
      </c>
      <c r="D103" s="45"/>
      <c r="E103" s="45"/>
      <c r="F103" s="3" t="s">
        <v>112</v>
      </c>
      <c r="G103" s="2"/>
    </row>
    <row r="104" spans="1:7" ht="12" customHeight="1">
      <c r="A104" s="45" t="s">
        <v>195</v>
      </c>
      <c r="B104" s="45"/>
      <c r="C104" s="45" t="s">
        <v>196</v>
      </c>
      <c r="D104" s="45"/>
      <c r="E104" s="45"/>
      <c r="F104" s="3" t="s">
        <v>197</v>
      </c>
      <c r="G104" s="2"/>
    </row>
    <row r="105" spans="1:7" ht="12" customHeight="1">
      <c r="A105" s="45" t="s">
        <v>198</v>
      </c>
      <c r="B105" s="45"/>
      <c r="C105" s="45" t="s">
        <v>199</v>
      </c>
      <c r="D105" s="45"/>
      <c r="E105" s="45"/>
      <c r="F105" s="3" t="s">
        <v>200</v>
      </c>
      <c r="G105" s="2"/>
    </row>
    <row r="106" spans="1:7" ht="12" customHeight="1">
      <c r="A106" s="45" t="s">
        <v>201</v>
      </c>
      <c r="B106" s="45"/>
      <c r="C106" s="45" t="s">
        <v>202</v>
      </c>
      <c r="D106" s="45"/>
      <c r="E106" s="45"/>
      <c r="F106" s="3" t="s">
        <v>200</v>
      </c>
      <c r="G106" s="2"/>
    </row>
    <row r="107" spans="1:7" ht="12" customHeight="1">
      <c r="A107" s="45" t="s">
        <v>203</v>
      </c>
      <c r="B107" s="45"/>
      <c r="C107" s="45" t="s">
        <v>202</v>
      </c>
      <c r="D107" s="45"/>
      <c r="E107" s="45"/>
      <c r="F107" s="3" t="s">
        <v>200</v>
      </c>
      <c r="G107" s="2"/>
    </row>
    <row r="108" spans="1:7" ht="12" customHeight="1">
      <c r="A108" s="45" t="s">
        <v>204</v>
      </c>
      <c r="B108" s="45"/>
      <c r="C108" s="45" t="s">
        <v>205</v>
      </c>
      <c r="D108" s="45"/>
      <c r="E108" s="45"/>
      <c r="F108" s="3" t="s">
        <v>200</v>
      </c>
      <c r="G108" s="2"/>
    </row>
    <row r="109" spans="1:7" ht="12" customHeight="1">
      <c r="A109" s="45" t="s">
        <v>206</v>
      </c>
      <c r="B109" s="45"/>
      <c r="C109" s="45" t="s">
        <v>205</v>
      </c>
      <c r="D109" s="45"/>
      <c r="E109" s="45"/>
      <c r="F109" s="3" t="s">
        <v>200</v>
      </c>
      <c r="G109" s="2"/>
    </row>
    <row r="110" spans="1:7" ht="12" customHeight="1">
      <c r="A110" s="45" t="s">
        <v>207</v>
      </c>
      <c r="B110" s="45"/>
      <c r="C110" s="45" t="s">
        <v>208</v>
      </c>
      <c r="D110" s="45"/>
      <c r="E110" s="45"/>
      <c r="F110" s="3" t="s">
        <v>209</v>
      </c>
      <c r="G110" s="2"/>
    </row>
    <row r="111" spans="1:7" ht="12" customHeight="1">
      <c r="A111" s="45" t="s">
        <v>210</v>
      </c>
      <c r="B111" s="45"/>
      <c r="C111" s="45" t="s">
        <v>211</v>
      </c>
      <c r="D111" s="45"/>
      <c r="E111" s="45"/>
      <c r="F111" s="3" t="s">
        <v>212</v>
      </c>
      <c r="G111" s="2"/>
    </row>
    <row r="112" spans="1:7" ht="12" customHeight="1">
      <c r="A112" s="45" t="s">
        <v>213</v>
      </c>
      <c r="B112" s="45"/>
      <c r="C112" s="45" t="s">
        <v>214</v>
      </c>
      <c r="D112" s="45"/>
      <c r="E112" s="45"/>
      <c r="F112" s="3" t="s">
        <v>114</v>
      </c>
      <c r="G112" s="2"/>
    </row>
    <row r="113" spans="1:7" ht="12" customHeight="1">
      <c r="A113" s="45" t="s">
        <v>215</v>
      </c>
      <c r="B113" s="45"/>
      <c r="C113" s="45" t="s">
        <v>216</v>
      </c>
      <c r="D113" s="45"/>
      <c r="E113" s="45"/>
      <c r="F113" s="3" t="s">
        <v>110</v>
      </c>
      <c r="G113" s="2"/>
    </row>
    <row r="114" spans="1:7" ht="12" customHeight="1">
      <c r="A114" s="45" t="s">
        <v>217</v>
      </c>
      <c r="B114" s="45"/>
      <c r="C114" s="45" t="s">
        <v>218</v>
      </c>
      <c r="D114" s="45"/>
      <c r="E114" s="45"/>
      <c r="F114" s="3" t="s">
        <v>110</v>
      </c>
      <c r="G114" s="2"/>
    </row>
    <row r="115" spans="1:7" ht="12" customHeight="1">
      <c r="A115" s="45" t="s">
        <v>219</v>
      </c>
      <c r="B115" s="45"/>
      <c r="C115" s="45" t="s">
        <v>220</v>
      </c>
      <c r="D115" s="45"/>
      <c r="E115" s="45"/>
      <c r="F115" s="3" t="s">
        <v>112</v>
      </c>
      <c r="G115" s="2"/>
    </row>
    <row r="116" spans="1:7" ht="12" customHeight="1">
      <c r="A116" s="45"/>
      <c r="B116" s="45"/>
      <c r="C116" s="45"/>
      <c r="D116" s="45"/>
      <c r="E116" s="45"/>
      <c r="F116" s="3"/>
      <c r="G116" s="2"/>
    </row>
    <row r="117" spans="1:7" ht="12" customHeight="1">
      <c r="A117" s="45" t="s">
        <v>221</v>
      </c>
      <c r="B117" s="45"/>
      <c r="C117" s="45"/>
      <c r="D117" s="45"/>
      <c r="E117" s="45"/>
      <c r="F117" s="3"/>
      <c r="G117" s="2"/>
    </row>
    <row r="118" spans="1:7" ht="12" customHeight="1">
      <c r="A118" s="45" t="s">
        <v>222</v>
      </c>
      <c r="B118" s="45"/>
      <c r="C118" s="45" t="s">
        <v>223</v>
      </c>
      <c r="D118" s="45"/>
      <c r="E118" s="45"/>
      <c r="F118" s="3" t="s">
        <v>224</v>
      </c>
      <c r="G118" s="2"/>
    </row>
    <row r="119" spans="1:7" ht="12" customHeight="1">
      <c r="A119" s="45" t="s">
        <v>225</v>
      </c>
      <c r="B119" s="45"/>
      <c r="C119" s="45" t="s">
        <v>226</v>
      </c>
      <c r="D119" s="45"/>
      <c r="E119" s="45"/>
      <c r="F119" s="3" t="s">
        <v>227</v>
      </c>
      <c r="G119" s="2"/>
    </row>
    <row r="120" spans="1:7" ht="12" customHeight="1">
      <c r="A120" s="45" t="s">
        <v>228</v>
      </c>
      <c r="B120" s="45"/>
      <c r="C120" s="45" t="s">
        <v>229</v>
      </c>
      <c r="D120" s="45"/>
      <c r="E120" s="45"/>
      <c r="F120" s="3" t="s">
        <v>62</v>
      </c>
      <c r="G120" s="2"/>
    </row>
    <row r="121" spans="1:7" ht="12" customHeight="1">
      <c r="A121" s="45" t="s">
        <v>230</v>
      </c>
      <c r="B121" s="45"/>
      <c r="C121" s="45" t="s">
        <v>231</v>
      </c>
      <c r="D121" s="45"/>
      <c r="E121" s="45"/>
      <c r="F121" s="3" t="s">
        <v>232</v>
      </c>
      <c r="G121" s="2"/>
    </row>
    <row r="122" spans="1:7" ht="12" customHeight="1">
      <c r="A122" s="45" t="s">
        <v>233</v>
      </c>
      <c r="B122" s="45"/>
      <c r="C122" s="45" t="s">
        <v>214</v>
      </c>
      <c r="D122" s="45"/>
      <c r="E122" s="45"/>
      <c r="F122" s="3" t="s">
        <v>114</v>
      </c>
      <c r="G122" s="2"/>
    </row>
    <row r="123" spans="1:7" ht="12" customHeight="1">
      <c r="A123" s="45" t="s">
        <v>234</v>
      </c>
      <c r="B123" s="45"/>
      <c r="C123" s="45" t="s">
        <v>235</v>
      </c>
      <c r="D123" s="45"/>
      <c r="E123" s="45"/>
      <c r="F123" s="3" t="s">
        <v>236</v>
      </c>
      <c r="G123" s="2"/>
    </row>
    <row r="124" spans="1:7" ht="12" customHeight="1">
      <c r="A124" s="45"/>
      <c r="B124" s="45"/>
      <c r="C124" s="45"/>
      <c r="D124" s="45"/>
      <c r="E124" s="45"/>
      <c r="F124" s="3"/>
      <c r="G124" s="2"/>
    </row>
    <row r="125" spans="1:7" ht="12" customHeight="1">
      <c r="A125" s="45" t="s">
        <v>237</v>
      </c>
      <c r="B125" s="45"/>
      <c r="C125" s="45"/>
      <c r="D125" s="45"/>
      <c r="E125" s="45"/>
      <c r="F125" s="3"/>
      <c r="G125" s="2"/>
    </row>
    <row r="126" spans="1:7" ht="12" customHeight="1">
      <c r="A126" s="45" t="s">
        <v>7</v>
      </c>
      <c r="B126" s="45"/>
      <c r="C126" s="45" t="s">
        <v>8</v>
      </c>
      <c r="D126" s="45"/>
      <c r="E126" s="45"/>
      <c r="F126" s="3" t="s">
        <v>9</v>
      </c>
      <c r="G126" s="2"/>
    </row>
    <row r="127" spans="1:7" ht="12" customHeight="1">
      <c r="A127" s="45" t="s">
        <v>238</v>
      </c>
      <c r="B127" s="45"/>
      <c r="C127" s="45" t="s">
        <v>239</v>
      </c>
      <c r="D127" s="45"/>
      <c r="E127" s="45"/>
      <c r="F127" s="3" t="s">
        <v>240</v>
      </c>
      <c r="G127" s="2"/>
    </row>
    <row r="128" spans="1:7" ht="12" customHeight="1">
      <c r="A128" s="45" t="s">
        <v>241</v>
      </c>
      <c r="B128" s="45"/>
      <c r="C128" s="45" t="s">
        <v>242</v>
      </c>
      <c r="D128" s="45"/>
      <c r="E128" s="45"/>
      <c r="F128" s="3" t="s">
        <v>144</v>
      </c>
      <c r="G128" s="2"/>
    </row>
    <row r="129" spans="1:7" ht="12" customHeight="1">
      <c r="A129" s="45" t="s">
        <v>243</v>
      </c>
      <c r="B129" s="45"/>
      <c r="C129" s="45" t="s">
        <v>244</v>
      </c>
      <c r="D129" s="45"/>
      <c r="E129" s="45"/>
      <c r="F129" s="3" t="s">
        <v>245</v>
      </c>
      <c r="G129" s="2"/>
    </row>
    <row r="130" spans="1:7" ht="12" customHeight="1">
      <c r="A130" s="45" t="s">
        <v>246</v>
      </c>
      <c r="B130" s="45"/>
      <c r="C130" s="45" t="s">
        <v>247</v>
      </c>
      <c r="D130" s="45"/>
      <c r="E130" s="45"/>
      <c r="F130" s="3" t="s">
        <v>248</v>
      </c>
      <c r="G130" s="2"/>
    </row>
    <row r="131" spans="1:7" ht="12" customHeight="1">
      <c r="A131" s="45" t="s">
        <v>249</v>
      </c>
      <c r="B131" s="45"/>
      <c r="C131" s="45" t="s">
        <v>250</v>
      </c>
      <c r="D131" s="45"/>
      <c r="E131" s="45"/>
      <c r="F131" s="3" t="s">
        <v>251</v>
      </c>
      <c r="G131" s="2"/>
    </row>
    <row r="132" spans="1:7" ht="12" customHeight="1">
      <c r="A132" s="45" t="s">
        <v>252</v>
      </c>
      <c r="B132" s="45"/>
      <c r="C132" s="45" t="s">
        <v>253</v>
      </c>
      <c r="D132" s="45"/>
      <c r="E132" s="45"/>
      <c r="F132" s="3" t="s">
        <v>254</v>
      </c>
      <c r="G132" s="2"/>
    </row>
    <row r="133" spans="1:7" ht="12" customHeight="1">
      <c r="A133" s="45"/>
      <c r="B133" s="45"/>
      <c r="C133" s="45"/>
      <c r="D133" s="45"/>
      <c r="E133" s="45"/>
      <c r="F133" s="3"/>
      <c r="G133" s="2"/>
    </row>
    <row r="134" spans="1:7" ht="12" customHeight="1">
      <c r="A134" s="45" t="s">
        <v>255</v>
      </c>
      <c r="B134" s="45"/>
      <c r="C134" s="45"/>
      <c r="D134" s="45"/>
      <c r="E134" s="45"/>
      <c r="F134" s="3"/>
      <c r="G134" s="2"/>
    </row>
    <row r="135" spans="1:7" ht="12" customHeight="1">
      <c r="A135" s="45" t="s">
        <v>7</v>
      </c>
      <c r="B135" s="45"/>
      <c r="C135" s="45" t="s">
        <v>8</v>
      </c>
      <c r="D135" s="45"/>
      <c r="E135" s="45"/>
      <c r="F135" s="3" t="s">
        <v>9</v>
      </c>
      <c r="G135" s="2"/>
    </row>
    <row r="136" spans="1:7" ht="12" customHeight="1">
      <c r="A136" s="45" t="s">
        <v>256</v>
      </c>
      <c r="B136" s="45"/>
      <c r="C136" s="45" t="s">
        <v>239</v>
      </c>
      <c r="D136" s="45"/>
      <c r="E136" s="45"/>
      <c r="F136" s="3" t="s">
        <v>240</v>
      </c>
      <c r="G136" s="2"/>
    </row>
    <row r="137" spans="1:7" ht="12" customHeight="1">
      <c r="A137" s="45" t="s">
        <v>257</v>
      </c>
      <c r="B137" s="45"/>
      <c r="C137" s="45" t="s">
        <v>258</v>
      </c>
      <c r="D137" s="45"/>
      <c r="E137" s="45"/>
      <c r="F137" s="3" t="s">
        <v>259</v>
      </c>
      <c r="G137" s="2"/>
    </row>
    <row r="138" spans="1:7" ht="12" customHeight="1">
      <c r="A138" s="45" t="s">
        <v>260</v>
      </c>
      <c r="B138" s="45"/>
      <c r="C138" s="45" t="s">
        <v>261</v>
      </c>
      <c r="D138" s="45"/>
      <c r="E138" s="45"/>
      <c r="F138" s="3" t="s">
        <v>148</v>
      </c>
      <c r="G138" s="2"/>
    </row>
    <row r="139" spans="1:7" ht="12" customHeight="1">
      <c r="A139" s="45" t="s">
        <v>262</v>
      </c>
      <c r="B139" s="45"/>
      <c r="C139" s="45" t="s">
        <v>263</v>
      </c>
      <c r="D139" s="45"/>
      <c r="E139" s="45"/>
      <c r="F139" s="3" t="s">
        <v>190</v>
      </c>
      <c r="G139" s="2"/>
    </row>
    <row r="140" spans="1:7" ht="12" customHeight="1">
      <c r="A140" s="45" t="s">
        <v>264</v>
      </c>
      <c r="B140" s="45"/>
      <c r="C140" s="45" t="s">
        <v>265</v>
      </c>
      <c r="D140" s="45"/>
      <c r="E140" s="45"/>
      <c r="F140" s="3" t="s">
        <v>200</v>
      </c>
      <c r="G140" s="2"/>
    </row>
    <row r="141" spans="1:7" ht="12" customHeight="1">
      <c r="A141" s="45" t="s">
        <v>266</v>
      </c>
      <c r="B141" s="45"/>
      <c r="C141" s="45" t="s">
        <v>205</v>
      </c>
      <c r="D141" s="45"/>
      <c r="E141" s="45"/>
      <c r="F141" s="3" t="s">
        <v>200</v>
      </c>
      <c r="G141" s="2"/>
    </row>
    <row r="142" spans="1:7" ht="12" customHeight="1">
      <c r="A142" s="45" t="s">
        <v>267</v>
      </c>
      <c r="B142" s="45"/>
      <c r="C142" s="45" t="s">
        <v>268</v>
      </c>
      <c r="D142" s="45"/>
      <c r="E142" s="45"/>
      <c r="F142" s="3" t="s">
        <v>269</v>
      </c>
      <c r="G142" s="2"/>
    </row>
    <row r="143" spans="1:7" ht="12" customHeight="1">
      <c r="A143" s="45" t="s">
        <v>270</v>
      </c>
      <c r="B143" s="45"/>
      <c r="C143" s="45" t="s">
        <v>271</v>
      </c>
      <c r="D143" s="45"/>
      <c r="E143" s="45"/>
      <c r="F143" s="3" t="s">
        <v>272</v>
      </c>
      <c r="G143" s="2"/>
    </row>
    <row r="144" spans="1:7" ht="12" customHeight="1">
      <c r="A144" s="45" t="s">
        <v>252</v>
      </c>
      <c r="B144" s="45"/>
      <c r="C144" s="45" t="s">
        <v>253</v>
      </c>
      <c r="D144" s="45"/>
      <c r="E144" s="45"/>
      <c r="F144" s="3" t="s">
        <v>254</v>
      </c>
      <c r="G144" s="2"/>
    </row>
    <row r="145" spans="1:7" ht="12" customHeight="1">
      <c r="A145" s="45" t="s">
        <v>257</v>
      </c>
      <c r="B145" s="45"/>
      <c r="C145" s="45" t="s">
        <v>273</v>
      </c>
      <c r="D145" s="45"/>
      <c r="E145" s="45"/>
      <c r="F145" s="3" t="s">
        <v>274</v>
      </c>
      <c r="G145" s="2"/>
    </row>
    <row r="146" spans="1:7" ht="12" customHeight="1">
      <c r="A146" s="45" t="s">
        <v>260</v>
      </c>
      <c r="B146" s="45"/>
      <c r="C146" s="45" t="s">
        <v>275</v>
      </c>
      <c r="D146" s="45"/>
      <c r="E146" s="45"/>
      <c r="F146" s="3" t="s">
        <v>276</v>
      </c>
      <c r="G146" s="2"/>
    </row>
    <row r="147" spans="1:7" ht="12" customHeight="1">
      <c r="A147" s="45" t="s">
        <v>262</v>
      </c>
      <c r="B147" s="45"/>
      <c r="C147" s="45" t="s">
        <v>277</v>
      </c>
      <c r="D147" s="45"/>
      <c r="E147" s="45"/>
      <c r="F147" s="3" t="s">
        <v>114</v>
      </c>
      <c r="G147" s="2"/>
    </row>
    <row r="148" spans="1:7" ht="12" customHeight="1">
      <c r="A148" s="45" t="s">
        <v>264</v>
      </c>
      <c r="B148" s="45"/>
      <c r="C148" s="45" t="s">
        <v>278</v>
      </c>
      <c r="D148" s="45"/>
      <c r="E148" s="45"/>
      <c r="F148" s="3" t="s">
        <v>279</v>
      </c>
      <c r="G148" s="2"/>
    </row>
    <row r="149" spans="1:7" ht="12" customHeight="1">
      <c r="A149" s="45" t="s">
        <v>266</v>
      </c>
      <c r="B149" s="45"/>
      <c r="C149" s="45" t="s">
        <v>280</v>
      </c>
      <c r="D149" s="45"/>
      <c r="E149" s="45"/>
      <c r="F149" s="3" t="s">
        <v>200</v>
      </c>
      <c r="G149" s="2"/>
    </row>
    <row r="150" spans="1:7" ht="12" customHeight="1">
      <c r="A150" s="45" t="s">
        <v>267</v>
      </c>
      <c r="B150" s="45"/>
      <c r="C150" s="45" t="s">
        <v>281</v>
      </c>
      <c r="D150" s="45"/>
      <c r="E150" s="45"/>
      <c r="F150" s="3" t="s">
        <v>112</v>
      </c>
      <c r="G150" s="2"/>
    </row>
    <row r="151" spans="1:7" ht="12" customHeight="1">
      <c r="A151" s="45" t="s">
        <v>270</v>
      </c>
      <c r="B151" s="45"/>
      <c r="C151" s="45" t="s">
        <v>282</v>
      </c>
      <c r="D151" s="45"/>
      <c r="E151" s="45"/>
      <c r="F151" s="3" t="s">
        <v>148</v>
      </c>
      <c r="G151" s="2"/>
    </row>
    <row r="152" spans="1:7" ht="12" customHeight="1">
      <c r="A152" s="45"/>
      <c r="B152" s="45"/>
      <c r="C152" s="45"/>
      <c r="D152" s="45"/>
      <c r="E152" s="45"/>
      <c r="F152" s="3"/>
      <c r="G152" s="2"/>
    </row>
    <row r="153" spans="1:7" ht="12" customHeight="1">
      <c r="A153" s="45" t="s">
        <v>283</v>
      </c>
      <c r="B153" s="45"/>
      <c r="C153" s="45"/>
      <c r="D153" s="45"/>
      <c r="E153" s="45"/>
      <c r="F153" s="3"/>
      <c r="G153" s="2"/>
    </row>
    <row r="154" spans="1:7" ht="12" customHeight="1">
      <c r="A154" s="45" t="s">
        <v>7</v>
      </c>
      <c r="B154" s="45"/>
      <c r="C154" s="45" t="s">
        <v>8</v>
      </c>
      <c r="D154" s="45"/>
      <c r="E154" s="45"/>
      <c r="F154" s="3" t="s">
        <v>9</v>
      </c>
      <c r="G154" s="2"/>
    </row>
    <row r="155" spans="1:7" ht="12" customHeight="1">
      <c r="A155" s="45" t="s">
        <v>284</v>
      </c>
      <c r="B155" s="45"/>
      <c r="C155" s="45" t="s">
        <v>285</v>
      </c>
      <c r="D155" s="45"/>
      <c r="E155" s="45"/>
      <c r="F155" s="3" t="s">
        <v>286</v>
      </c>
      <c r="G155" s="2"/>
    </row>
    <row r="156" spans="1:7" ht="12" customHeight="1">
      <c r="A156" s="45" t="s">
        <v>287</v>
      </c>
      <c r="B156" s="45"/>
      <c r="C156" s="45" t="s">
        <v>288</v>
      </c>
      <c r="D156" s="45"/>
      <c r="E156" s="45"/>
      <c r="F156" s="3" t="s">
        <v>289</v>
      </c>
      <c r="G156" s="2"/>
    </row>
    <row r="157" spans="1:7" ht="12" customHeight="1">
      <c r="A157" s="45" t="s">
        <v>290</v>
      </c>
      <c r="B157" s="45"/>
      <c r="C157" s="45" t="s">
        <v>291</v>
      </c>
      <c r="D157" s="45"/>
      <c r="E157" s="45"/>
      <c r="F157" s="3" t="s">
        <v>292</v>
      </c>
      <c r="G157" s="2"/>
    </row>
    <row r="158" spans="1:7" ht="12" customHeight="1">
      <c r="A158" s="45" t="s">
        <v>293</v>
      </c>
      <c r="B158" s="45"/>
      <c r="C158" s="45" t="s">
        <v>294</v>
      </c>
      <c r="D158" s="45"/>
      <c r="E158" s="45"/>
      <c r="F158" s="3" t="s">
        <v>295</v>
      </c>
      <c r="G158" s="2"/>
    </row>
    <row r="159" spans="1:7" ht="12" customHeight="1">
      <c r="A159" s="45" t="s">
        <v>296</v>
      </c>
      <c r="B159" s="45"/>
      <c r="C159" s="45" t="s">
        <v>297</v>
      </c>
      <c r="D159" s="45"/>
      <c r="E159" s="45"/>
      <c r="F159" s="3" t="s">
        <v>298</v>
      </c>
      <c r="G159" s="2"/>
    </row>
    <row r="160" spans="1:7" ht="12" customHeight="1">
      <c r="A160" s="45" t="s">
        <v>299</v>
      </c>
      <c r="B160" s="45"/>
      <c r="C160" s="45" t="s">
        <v>300</v>
      </c>
      <c r="D160" s="45"/>
      <c r="E160" s="45"/>
      <c r="F160" s="3" t="s">
        <v>139</v>
      </c>
      <c r="G160" s="2"/>
    </row>
    <row r="161" spans="1:7" ht="12" customHeight="1">
      <c r="A161" s="45" t="s">
        <v>301</v>
      </c>
      <c r="B161" s="45"/>
      <c r="C161" s="45" t="s">
        <v>302</v>
      </c>
      <c r="D161" s="45"/>
      <c r="E161" s="45"/>
      <c r="F161" s="3" t="s">
        <v>303</v>
      </c>
      <c r="G161" s="2"/>
    </row>
    <row r="162" spans="1:7" ht="12" customHeight="1">
      <c r="A162" s="45" t="s">
        <v>304</v>
      </c>
      <c r="B162" s="45"/>
      <c r="C162" s="45" t="s">
        <v>305</v>
      </c>
      <c r="D162" s="45"/>
      <c r="E162" s="45"/>
      <c r="F162" s="3" t="s">
        <v>152</v>
      </c>
      <c r="G162" s="2"/>
    </row>
    <row r="163" spans="1:7" ht="12" customHeight="1">
      <c r="A163" s="45" t="s">
        <v>306</v>
      </c>
      <c r="B163" s="45"/>
      <c r="C163" s="45" t="s">
        <v>307</v>
      </c>
      <c r="D163" s="45"/>
      <c r="E163" s="45"/>
      <c r="F163" s="3" t="s">
        <v>308</v>
      </c>
      <c r="G163" s="2"/>
    </row>
    <row r="164" spans="1:7" ht="12" customHeight="1">
      <c r="A164" s="45" t="s">
        <v>301</v>
      </c>
      <c r="B164" s="45"/>
      <c r="C164" s="45" t="s">
        <v>309</v>
      </c>
      <c r="D164" s="45"/>
      <c r="E164" s="45"/>
      <c r="F164" s="3" t="s">
        <v>190</v>
      </c>
      <c r="G164" s="2"/>
    </row>
    <row r="165" spans="1:7" ht="12" customHeight="1">
      <c r="A165" s="45" t="s">
        <v>304</v>
      </c>
      <c r="B165" s="45"/>
      <c r="C165" s="45" t="s">
        <v>310</v>
      </c>
      <c r="D165" s="45"/>
      <c r="E165" s="45"/>
      <c r="F165" s="3" t="s">
        <v>177</v>
      </c>
      <c r="G165" s="2"/>
    </row>
    <row r="166" spans="1:7" ht="12" customHeight="1">
      <c r="A166" s="45"/>
      <c r="B166" s="45"/>
      <c r="C166" s="45"/>
      <c r="D166" s="45"/>
      <c r="E166" s="45"/>
      <c r="F166" s="3"/>
      <c r="G166" s="2"/>
    </row>
    <row r="167" spans="1:7" ht="12" customHeight="1">
      <c r="A167" s="45" t="s">
        <v>311</v>
      </c>
      <c r="B167" s="45"/>
      <c r="C167" s="45" t="s">
        <v>312</v>
      </c>
      <c r="D167" s="45"/>
      <c r="E167" s="45"/>
      <c r="F167" s="3" t="s">
        <v>164</v>
      </c>
      <c r="G167" s="2"/>
    </row>
    <row r="168" spans="1:7" ht="12" customHeight="1">
      <c r="A168" s="45" t="s">
        <v>313</v>
      </c>
      <c r="B168" s="45"/>
      <c r="C168" s="45" t="s">
        <v>314</v>
      </c>
      <c r="D168" s="45"/>
      <c r="E168" s="45"/>
      <c r="F168" s="3" t="s">
        <v>315</v>
      </c>
      <c r="G168" s="2"/>
    </row>
    <row r="169" spans="1:7" ht="12" customHeight="1">
      <c r="A169" s="45" t="s">
        <v>316</v>
      </c>
      <c r="B169" s="45"/>
      <c r="C169" s="45" t="s">
        <v>317</v>
      </c>
      <c r="D169" s="45"/>
      <c r="E169" s="45"/>
      <c r="F169" s="3" t="s">
        <v>92</v>
      </c>
      <c r="G169" s="2"/>
    </row>
    <row r="170" spans="1:7" ht="12" customHeight="1">
      <c r="A170" s="45" t="s">
        <v>318</v>
      </c>
      <c r="B170" s="45"/>
      <c r="C170" s="45" t="s">
        <v>319</v>
      </c>
      <c r="D170" s="45"/>
      <c r="E170" s="45"/>
      <c r="F170" s="3" t="s">
        <v>123</v>
      </c>
      <c r="G170" s="2"/>
    </row>
    <row r="171" spans="1:7" ht="12" customHeight="1">
      <c r="A171" s="45" t="s">
        <v>320</v>
      </c>
      <c r="B171" s="45"/>
      <c r="C171" s="45" t="s">
        <v>321</v>
      </c>
      <c r="D171" s="45"/>
      <c r="E171" s="45"/>
      <c r="F171" s="3" t="s">
        <v>59</v>
      </c>
      <c r="G171" s="2"/>
    </row>
    <row r="172" spans="1:7" ht="12" customHeight="1">
      <c r="A172" s="45" t="s">
        <v>322</v>
      </c>
      <c r="B172" s="45"/>
      <c r="C172" s="45" t="s">
        <v>323</v>
      </c>
      <c r="D172" s="45"/>
      <c r="E172" s="45"/>
      <c r="F172" s="3" t="s">
        <v>99</v>
      </c>
      <c r="G172" s="2"/>
    </row>
    <row r="173" spans="1:7" ht="12" customHeight="1">
      <c r="A173" s="45" t="s">
        <v>318</v>
      </c>
      <c r="B173" s="45"/>
      <c r="C173" s="45" t="s">
        <v>324</v>
      </c>
      <c r="D173" s="45"/>
      <c r="E173" s="45"/>
      <c r="F173" s="3" t="s">
        <v>325</v>
      </c>
      <c r="G173" s="2"/>
    </row>
    <row r="174" spans="1:7" ht="12" customHeight="1">
      <c r="A174" s="45" t="s">
        <v>320</v>
      </c>
      <c r="B174" s="45"/>
      <c r="C174" s="45" t="s">
        <v>326</v>
      </c>
      <c r="D174" s="45"/>
      <c r="E174" s="45"/>
      <c r="F174" s="3" t="s">
        <v>131</v>
      </c>
      <c r="G174" s="2"/>
    </row>
    <row r="175" spans="1:7" ht="12" customHeight="1">
      <c r="A175" s="45"/>
      <c r="B175" s="45"/>
      <c r="C175" s="45"/>
      <c r="D175" s="45"/>
      <c r="E175" s="45"/>
      <c r="F175" s="3"/>
      <c r="G175" s="2"/>
    </row>
    <row r="176" spans="1:7" ht="12" customHeight="1">
      <c r="A176" s="45" t="s">
        <v>327</v>
      </c>
      <c r="B176" s="45"/>
      <c r="C176" s="45"/>
      <c r="D176" s="45"/>
      <c r="E176" s="45"/>
      <c r="F176" s="3"/>
      <c r="G176" s="2"/>
    </row>
    <row r="177" spans="1:7" ht="12" customHeight="1">
      <c r="A177" s="45" t="s">
        <v>328</v>
      </c>
      <c r="B177" s="45"/>
      <c r="C177" s="45" t="s">
        <v>288</v>
      </c>
      <c r="D177" s="45"/>
      <c r="E177" s="45"/>
      <c r="F177" s="3" t="s">
        <v>9</v>
      </c>
      <c r="G177" s="2"/>
    </row>
    <row r="178" spans="1:7" ht="12" customHeight="1">
      <c r="A178" s="45" t="s">
        <v>329</v>
      </c>
      <c r="B178" s="45"/>
      <c r="C178" s="45" t="s">
        <v>330</v>
      </c>
      <c r="D178" s="45"/>
      <c r="E178" s="45"/>
      <c r="F178" s="3" t="s">
        <v>331</v>
      </c>
      <c r="G178" s="2"/>
    </row>
    <row r="179" spans="1:7" ht="12" customHeight="1">
      <c r="A179" s="45" t="s">
        <v>332</v>
      </c>
      <c r="B179" s="45"/>
      <c r="C179" s="45" t="s">
        <v>333</v>
      </c>
      <c r="D179" s="45"/>
      <c r="E179" s="45"/>
      <c r="F179" s="3" t="s">
        <v>334</v>
      </c>
      <c r="G179" s="2"/>
    </row>
    <row r="180" spans="1:7" ht="12" customHeight="1">
      <c r="A180" s="45"/>
      <c r="B180" s="45"/>
      <c r="C180" s="45"/>
      <c r="D180" s="45"/>
      <c r="E180" s="45"/>
      <c r="F180" s="3"/>
      <c r="G180" s="2"/>
    </row>
    <row r="181" spans="1:7" ht="12" customHeight="1">
      <c r="A181" s="45" t="s">
        <v>335</v>
      </c>
      <c r="B181" s="45"/>
      <c r="C181" s="45" t="s">
        <v>291</v>
      </c>
      <c r="D181" s="45"/>
      <c r="E181" s="45"/>
      <c r="F181" s="3" t="s">
        <v>336</v>
      </c>
      <c r="G181" s="2"/>
    </row>
    <row r="182" spans="1:7" ht="12" customHeight="1">
      <c r="A182" s="45" t="s">
        <v>337</v>
      </c>
      <c r="B182" s="45"/>
      <c r="C182" s="45" t="s">
        <v>338</v>
      </c>
      <c r="D182" s="45"/>
      <c r="E182" s="45"/>
      <c r="F182" s="3" t="s">
        <v>209</v>
      </c>
      <c r="G182" s="2"/>
    </row>
    <row r="183" spans="1:7" ht="12" customHeight="1">
      <c r="A183" s="45" t="s">
        <v>339</v>
      </c>
      <c r="B183" s="45"/>
      <c r="C183" s="45" t="s">
        <v>340</v>
      </c>
      <c r="D183" s="45"/>
      <c r="E183" s="45"/>
      <c r="F183" s="3" t="s">
        <v>146</v>
      </c>
      <c r="G183" s="2"/>
    </row>
    <row r="184" spans="1:7" ht="12" customHeight="1">
      <c r="A184" s="45" t="s">
        <v>337</v>
      </c>
      <c r="B184" s="45"/>
      <c r="C184" s="45" t="s">
        <v>247</v>
      </c>
      <c r="D184" s="45"/>
      <c r="E184" s="45"/>
      <c r="F184" s="3" t="s">
        <v>197</v>
      </c>
      <c r="G184" s="2"/>
    </row>
    <row r="185" spans="1:7" ht="12" customHeight="1">
      <c r="A185" s="45" t="s">
        <v>341</v>
      </c>
      <c r="B185" s="45"/>
      <c r="C185" s="45" t="s">
        <v>342</v>
      </c>
      <c r="D185" s="45"/>
      <c r="E185" s="45"/>
      <c r="F185" s="3" t="s">
        <v>343</v>
      </c>
      <c r="G185" s="2"/>
    </row>
    <row r="186" spans="1:7" ht="12" customHeight="1">
      <c r="A186" s="45" t="s">
        <v>337</v>
      </c>
      <c r="B186" s="45"/>
      <c r="C186" s="45" t="s">
        <v>344</v>
      </c>
      <c r="D186" s="45"/>
      <c r="E186" s="45"/>
      <c r="F186" s="3" t="s">
        <v>345</v>
      </c>
      <c r="G186" s="2"/>
    </row>
    <row r="187" spans="1:7" ht="12" customHeight="1">
      <c r="A187" s="45" t="s">
        <v>346</v>
      </c>
      <c r="B187" s="45"/>
      <c r="C187" s="45" t="s">
        <v>347</v>
      </c>
      <c r="D187" s="45"/>
      <c r="E187" s="45"/>
      <c r="F187" s="3" t="s">
        <v>348</v>
      </c>
      <c r="G187" s="2"/>
    </row>
    <row r="188" spans="1:7" ht="12" customHeight="1">
      <c r="A188" s="45" t="s">
        <v>349</v>
      </c>
      <c r="B188" s="45"/>
      <c r="C188" s="45" t="s">
        <v>350</v>
      </c>
      <c r="D188" s="45"/>
      <c r="E188" s="45"/>
      <c r="F188" s="3" t="s">
        <v>351</v>
      </c>
      <c r="G188" s="2"/>
    </row>
    <row r="189" spans="1:7" ht="12" customHeight="1">
      <c r="A189" s="45" t="s">
        <v>318</v>
      </c>
      <c r="B189" s="45"/>
      <c r="C189" s="45" t="s">
        <v>352</v>
      </c>
      <c r="D189" s="45"/>
      <c r="E189" s="45"/>
      <c r="F189" s="3" t="s">
        <v>353</v>
      </c>
      <c r="G189" s="2"/>
    </row>
    <row r="190" spans="1:7" ht="12" customHeight="1">
      <c r="A190" s="45" t="s">
        <v>354</v>
      </c>
      <c r="B190" s="45"/>
      <c r="C190" s="45" t="s">
        <v>355</v>
      </c>
      <c r="D190" s="45"/>
      <c r="E190" s="45"/>
      <c r="F190" s="3" t="s">
        <v>15</v>
      </c>
      <c r="G190" s="2"/>
    </row>
    <row r="191" spans="1:7" ht="12" customHeight="1">
      <c r="A191" s="45" t="s">
        <v>320</v>
      </c>
      <c r="B191" s="45"/>
      <c r="C191" s="45" t="s">
        <v>356</v>
      </c>
      <c r="D191" s="45"/>
      <c r="E191" s="45"/>
      <c r="F191" s="3" t="s">
        <v>357</v>
      </c>
      <c r="G191" s="2"/>
    </row>
    <row r="192" spans="1:7" ht="12" customHeight="1">
      <c r="A192" s="45" t="s">
        <v>354</v>
      </c>
      <c r="B192" s="45"/>
      <c r="C192" s="45" t="s">
        <v>358</v>
      </c>
      <c r="D192" s="45"/>
      <c r="E192" s="45"/>
      <c r="F192" s="3" t="s">
        <v>359</v>
      </c>
      <c r="G192" s="2"/>
    </row>
    <row r="193" spans="1:7" ht="12" customHeight="1">
      <c r="A193" s="45"/>
      <c r="B193" s="45"/>
      <c r="C193" s="45"/>
      <c r="D193" s="45"/>
      <c r="E193" s="45"/>
      <c r="F193" s="3"/>
      <c r="G193" s="2"/>
    </row>
    <row r="194" spans="1:7" ht="12" customHeight="1">
      <c r="A194" s="45" t="s">
        <v>360</v>
      </c>
      <c r="B194" s="45"/>
      <c r="C194" s="45" t="s">
        <v>361</v>
      </c>
      <c r="D194" s="45"/>
      <c r="E194" s="45"/>
      <c r="F194" s="3" t="s">
        <v>362</v>
      </c>
      <c r="G194" s="2"/>
    </row>
    <row r="195" spans="1:7" ht="12" customHeight="1">
      <c r="A195" s="45" t="s">
        <v>363</v>
      </c>
      <c r="B195" s="45"/>
      <c r="C195" s="45" t="s">
        <v>364</v>
      </c>
      <c r="D195" s="45"/>
      <c r="E195" s="45"/>
      <c r="F195" s="3" t="s">
        <v>365</v>
      </c>
      <c r="G195" s="2"/>
    </row>
    <row r="196" spans="1:7" ht="12" customHeight="1">
      <c r="A196" s="45"/>
      <c r="B196" s="45"/>
      <c r="C196" s="45"/>
      <c r="D196" s="45"/>
      <c r="E196" s="45"/>
      <c r="F196" s="3"/>
      <c r="G196" s="2"/>
    </row>
    <row r="197" spans="1:7" ht="12" customHeight="1">
      <c r="A197" s="45" t="s">
        <v>366</v>
      </c>
      <c r="B197" s="45"/>
      <c r="C197" s="45" t="s">
        <v>367</v>
      </c>
      <c r="D197" s="45"/>
      <c r="E197" s="45"/>
      <c r="F197" s="3" t="s">
        <v>65</v>
      </c>
      <c r="G197" s="2"/>
    </row>
    <row r="198" spans="1:7" ht="12" customHeight="1">
      <c r="A198" s="45" t="s">
        <v>368</v>
      </c>
      <c r="B198" s="45"/>
      <c r="C198" s="45" t="s">
        <v>369</v>
      </c>
      <c r="D198" s="45"/>
      <c r="E198" s="45"/>
      <c r="F198" s="3" t="s">
        <v>65</v>
      </c>
      <c r="G198" s="2"/>
    </row>
    <row r="199" spans="1:7" ht="12" customHeight="1">
      <c r="A199" s="45"/>
      <c r="B199" s="45"/>
      <c r="C199" s="45"/>
      <c r="D199" s="45"/>
      <c r="E199" s="45"/>
      <c r="F199" s="3"/>
      <c r="G199" s="2"/>
    </row>
    <row r="200" spans="1:7" ht="12" customHeight="1">
      <c r="A200" s="45" t="s">
        <v>370</v>
      </c>
      <c r="B200" s="45"/>
      <c r="C200" s="45"/>
      <c r="D200" s="45"/>
      <c r="E200" s="45"/>
      <c r="F200" s="3"/>
      <c r="G200" s="2"/>
    </row>
    <row r="201" spans="1:7" ht="12" customHeight="1">
      <c r="A201" s="45" t="s">
        <v>371</v>
      </c>
      <c r="B201" s="45"/>
      <c r="C201" s="45" t="s">
        <v>372</v>
      </c>
      <c r="D201" s="45"/>
      <c r="E201" s="45"/>
      <c r="F201" s="3" t="s">
        <v>9</v>
      </c>
      <c r="G201" s="2"/>
    </row>
    <row r="202" spans="1:7" ht="12" customHeight="1">
      <c r="A202" s="45" t="s">
        <v>373</v>
      </c>
      <c r="B202" s="45"/>
      <c r="C202" s="45" t="s">
        <v>288</v>
      </c>
      <c r="D202" s="45"/>
      <c r="E202" s="45"/>
      <c r="F202" s="3" t="s">
        <v>374</v>
      </c>
      <c r="G202" s="2"/>
    </row>
    <row r="203" spans="1:7" ht="12" customHeight="1">
      <c r="A203" s="45" t="s">
        <v>375</v>
      </c>
      <c r="B203" s="45"/>
      <c r="C203" s="45" t="s">
        <v>376</v>
      </c>
      <c r="D203" s="45"/>
      <c r="E203" s="45"/>
      <c r="F203" s="3" t="s">
        <v>12</v>
      </c>
      <c r="G203" s="2"/>
    </row>
    <row r="204" spans="1:7" ht="12" customHeight="1">
      <c r="A204" s="45" t="s">
        <v>377</v>
      </c>
      <c r="B204" s="45"/>
      <c r="C204" s="45" t="s">
        <v>378</v>
      </c>
      <c r="D204" s="45"/>
      <c r="E204" s="45"/>
      <c r="F204" s="3" t="s">
        <v>53</v>
      </c>
      <c r="G204" s="2"/>
    </row>
    <row r="205" spans="1:7" ht="12" customHeight="1">
      <c r="A205" s="45" t="s">
        <v>379</v>
      </c>
      <c r="B205" s="45"/>
      <c r="C205" s="45" t="s">
        <v>309</v>
      </c>
      <c r="D205" s="45"/>
      <c r="E205" s="45"/>
      <c r="F205" s="3" t="s">
        <v>190</v>
      </c>
      <c r="G205" s="2"/>
    </row>
    <row r="206" spans="1:7" ht="12" customHeight="1">
      <c r="A206" s="45" t="s">
        <v>380</v>
      </c>
      <c r="B206" s="45"/>
      <c r="C206" s="45" t="s">
        <v>381</v>
      </c>
      <c r="D206" s="45"/>
      <c r="E206" s="45"/>
      <c r="F206" s="3" t="s">
        <v>152</v>
      </c>
      <c r="G206" s="2"/>
    </row>
    <row r="207" spans="1:7" ht="12" customHeight="1">
      <c r="A207" s="45" t="s">
        <v>382</v>
      </c>
      <c r="B207" s="45"/>
      <c r="C207" s="45" t="s">
        <v>383</v>
      </c>
      <c r="D207" s="45"/>
      <c r="E207" s="45"/>
      <c r="F207" s="3" t="s">
        <v>114</v>
      </c>
      <c r="G207" s="2"/>
    </row>
    <row r="208" spans="1:7" ht="12" customHeight="1">
      <c r="A208" s="45" t="s">
        <v>384</v>
      </c>
      <c r="B208" s="45"/>
      <c r="C208" s="45" t="s">
        <v>385</v>
      </c>
      <c r="D208" s="45"/>
      <c r="E208" s="45"/>
      <c r="F208" s="3" t="s">
        <v>197</v>
      </c>
      <c r="G208" s="2"/>
    </row>
    <row r="209" spans="1:7" ht="12" customHeight="1">
      <c r="A209" s="45" t="s">
        <v>386</v>
      </c>
      <c r="B209" s="45"/>
      <c r="C209" s="45" t="s">
        <v>387</v>
      </c>
      <c r="D209" s="45"/>
      <c r="E209" s="45"/>
      <c r="F209" s="3" t="s">
        <v>62</v>
      </c>
      <c r="G209" s="2"/>
    </row>
    <row r="210" spans="1:7" ht="12" customHeight="1">
      <c r="A210" s="45"/>
      <c r="B210" s="45"/>
      <c r="C210" s="45"/>
      <c r="D210" s="45"/>
      <c r="E210" s="45"/>
      <c r="F210" s="3"/>
      <c r="G210" s="2"/>
    </row>
    <row r="211" spans="1:7" ht="12" customHeight="1">
      <c r="A211" s="45" t="s">
        <v>388</v>
      </c>
      <c r="B211" s="45"/>
      <c r="C211" s="45" t="s">
        <v>131</v>
      </c>
      <c r="D211" s="45"/>
      <c r="E211" s="45"/>
      <c r="F211" s="3" t="s">
        <v>65</v>
      </c>
      <c r="G211" s="2"/>
    </row>
    <row r="212" spans="1:7" ht="12" customHeight="1">
      <c r="A212" s="45" t="s">
        <v>389</v>
      </c>
      <c r="B212" s="45"/>
      <c r="C212" s="45" t="s">
        <v>15</v>
      </c>
      <c r="D212" s="45"/>
      <c r="E212" s="45"/>
      <c r="F212" s="3" t="s">
        <v>65</v>
      </c>
      <c r="G212" s="2"/>
    </row>
    <row r="213" spans="1:7" ht="12" customHeight="1">
      <c r="A213" s="45"/>
      <c r="B213" s="45"/>
      <c r="C213" s="45"/>
      <c r="D213" s="45"/>
      <c r="E213" s="45"/>
      <c r="F213" s="3"/>
      <c r="G213" s="2"/>
    </row>
    <row r="214" spans="1:7" ht="12" customHeight="1">
      <c r="A214" s="45" t="s">
        <v>390</v>
      </c>
      <c r="B214" s="45"/>
      <c r="C214" s="45"/>
      <c r="D214" s="45"/>
      <c r="E214" s="45"/>
      <c r="F214" s="3"/>
      <c r="G214" s="2"/>
    </row>
    <row r="215" spans="1:7" ht="12" customHeight="1">
      <c r="A215" s="45" t="s">
        <v>391</v>
      </c>
      <c r="B215" s="45"/>
      <c r="C215" s="45" t="s">
        <v>288</v>
      </c>
      <c r="D215" s="45"/>
      <c r="E215" s="45"/>
      <c r="F215" s="3" t="s">
        <v>9</v>
      </c>
      <c r="G215" s="2"/>
    </row>
    <row r="216" spans="1:7" ht="12" customHeight="1">
      <c r="A216" s="45" t="s">
        <v>392</v>
      </c>
      <c r="B216" s="45"/>
      <c r="C216" s="45" t="s">
        <v>393</v>
      </c>
      <c r="D216" s="45"/>
      <c r="E216" s="45"/>
      <c r="F216" s="3" t="s">
        <v>394</v>
      </c>
      <c r="G216" s="2"/>
    </row>
    <row r="217" spans="1:7" ht="12" customHeight="1">
      <c r="A217" s="45" t="s">
        <v>395</v>
      </c>
      <c r="B217" s="45"/>
      <c r="C217" s="45" t="s">
        <v>396</v>
      </c>
      <c r="D217" s="45"/>
      <c r="E217" s="45"/>
      <c r="F217" s="3" t="s">
        <v>65</v>
      </c>
      <c r="G217" s="2"/>
    </row>
    <row r="218" spans="1:7" ht="12" customHeight="1">
      <c r="A218" s="45" t="s">
        <v>397</v>
      </c>
      <c r="B218" s="45"/>
      <c r="C218" s="45" t="s">
        <v>398</v>
      </c>
      <c r="D218" s="45"/>
      <c r="E218" s="45"/>
      <c r="F218" s="3" t="s">
        <v>65</v>
      </c>
      <c r="G218" s="2"/>
    </row>
    <row r="219" spans="1:7" ht="12" customHeight="1">
      <c r="A219" s="45" t="s">
        <v>399</v>
      </c>
      <c r="B219" s="45"/>
      <c r="C219" s="45" t="s">
        <v>400</v>
      </c>
      <c r="D219" s="45"/>
      <c r="E219" s="45"/>
      <c r="F219" s="3" t="s">
        <v>401</v>
      </c>
      <c r="G219" s="2"/>
    </row>
    <row r="220" spans="1:7" ht="12" customHeight="1">
      <c r="A220" s="45" t="s">
        <v>402</v>
      </c>
      <c r="B220" s="45"/>
      <c r="C220" s="45" t="s">
        <v>403</v>
      </c>
      <c r="D220" s="45"/>
      <c r="E220" s="45"/>
      <c r="F220" s="3" t="s">
        <v>65</v>
      </c>
      <c r="G220" s="2"/>
    </row>
    <row r="221" spans="1:7" ht="12" customHeight="1">
      <c r="A221" s="45" t="s">
        <v>404</v>
      </c>
      <c r="B221" s="45"/>
      <c r="C221" s="45" t="s">
        <v>405</v>
      </c>
      <c r="D221" s="45"/>
      <c r="E221" s="45"/>
      <c r="F221" s="3" t="s">
        <v>65</v>
      </c>
      <c r="G221" s="2"/>
    </row>
    <row r="222" spans="1:7" ht="12" customHeight="1">
      <c r="A222" s="1"/>
      <c r="B222" s="48" t="s">
        <v>406</v>
      </c>
      <c r="C222" s="48"/>
      <c r="D222" s="48"/>
      <c r="E222" s="2"/>
      <c r="F222" s="2"/>
      <c r="G222" s="2"/>
    </row>
    <row r="223" spans="1:7" ht="12" customHeight="1">
      <c r="A223" s="1"/>
      <c r="B223" s="48" t="s">
        <v>407</v>
      </c>
      <c r="C223" s="48"/>
      <c r="D223" s="48"/>
      <c r="E223" s="2"/>
      <c r="F223" s="2"/>
      <c r="G223" s="2"/>
    </row>
    <row r="224" spans="1:7" ht="10.5" customHeight="1">
      <c r="A224" s="2"/>
      <c r="B224" s="48"/>
      <c r="C224" s="48"/>
      <c r="D224" s="48"/>
      <c r="E224" s="2"/>
      <c r="F224" s="2"/>
      <c r="G224" s="2"/>
    </row>
    <row r="225" spans="1:7" ht="12" customHeight="1">
      <c r="A225" s="1"/>
      <c r="B225" s="48" t="s">
        <v>408</v>
      </c>
      <c r="C225" s="48"/>
      <c r="D225" s="48"/>
      <c r="E225" s="2"/>
      <c r="F225" s="2"/>
      <c r="G225" s="2"/>
    </row>
    <row r="226" spans="1:7" ht="21.75" customHeight="1">
      <c r="A226" s="2"/>
      <c r="B226" s="48"/>
      <c r="C226" s="48"/>
      <c r="D226" s="48"/>
      <c r="E226" s="2"/>
      <c r="F226" s="2"/>
      <c r="G226" s="2"/>
    </row>
    <row r="227" spans="1:7" ht="12" customHeight="1">
      <c r="A227" s="1"/>
      <c r="B227" s="48" t="s">
        <v>409</v>
      </c>
      <c r="C227" s="48"/>
      <c r="D227" s="48"/>
      <c r="E227" s="2"/>
      <c r="F227" s="2"/>
      <c r="G227" s="2"/>
    </row>
    <row r="228" spans="1:7" ht="21.75" customHeight="1">
      <c r="A228" s="2"/>
      <c r="B228" s="48"/>
      <c r="C228" s="48"/>
      <c r="D228" s="48"/>
      <c r="E228" s="2"/>
      <c r="F228" s="2"/>
      <c r="G228" s="2"/>
    </row>
    <row r="229" spans="1:7" ht="12" customHeight="1">
      <c r="A229" s="1"/>
      <c r="B229" s="48" t="s">
        <v>410</v>
      </c>
      <c r="C229" s="48"/>
      <c r="D229" s="48"/>
      <c r="E229" s="2"/>
      <c r="F229" s="2"/>
      <c r="G229" s="2"/>
    </row>
    <row r="230" spans="1:7" ht="57" customHeight="1">
      <c r="A230" s="2"/>
      <c r="B230" s="48"/>
      <c r="C230" s="48"/>
      <c r="D230" s="48"/>
      <c r="E230" s="2"/>
      <c r="F230" s="2"/>
      <c r="G230" s="2"/>
    </row>
    <row r="231" spans="1:7" ht="12" customHeight="1">
      <c r="A231" s="1"/>
      <c r="B231" s="48" t="s">
        <v>411</v>
      </c>
      <c r="C231" s="48"/>
      <c r="D231" s="48"/>
      <c r="E231" s="2"/>
      <c r="F231" s="2"/>
      <c r="G231" s="2"/>
    </row>
    <row r="232" spans="1:7" ht="57" customHeight="1">
      <c r="A232" s="2"/>
      <c r="B232" s="48"/>
      <c r="C232" s="48"/>
      <c r="D232" s="48"/>
      <c r="E232" s="2"/>
      <c r="F232" s="2"/>
      <c r="G232" s="2"/>
    </row>
    <row r="233" spans="1:7" ht="12" customHeight="1">
      <c r="A233" s="1"/>
      <c r="B233" s="48" t="s">
        <v>412</v>
      </c>
      <c r="C233" s="48"/>
      <c r="D233" s="48"/>
      <c r="E233" s="2"/>
      <c r="F233" s="2"/>
      <c r="G233" s="2"/>
    </row>
    <row r="234" spans="1:7" ht="45.75" customHeight="1">
      <c r="A234" s="2"/>
      <c r="B234" s="48"/>
      <c r="C234" s="48"/>
      <c r="D234" s="48"/>
      <c r="E234" s="2"/>
      <c r="F234" s="2"/>
      <c r="G234" s="2"/>
    </row>
    <row r="235" spans="1:7" ht="12" customHeight="1">
      <c r="A235" s="1"/>
      <c r="B235" s="48" t="s">
        <v>413</v>
      </c>
      <c r="C235" s="48"/>
      <c r="D235" s="48"/>
      <c r="E235" s="2"/>
      <c r="F235" s="2"/>
      <c r="G235" s="2"/>
    </row>
    <row r="236" spans="1:7" ht="147.75" customHeight="1">
      <c r="A236" s="2"/>
      <c r="B236" s="48"/>
      <c r="C236" s="48"/>
      <c r="D236" s="48"/>
      <c r="E236" s="2"/>
      <c r="F236" s="2"/>
      <c r="G236" s="2"/>
    </row>
    <row r="237" spans="1:7" ht="12" customHeight="1">
      <c r="A237" s="1"/>
      <c r="B237" s="48" t="s">
        <v>414</v>
      </c>
      <c r="C237" s="48"/>
      <c r="D237" s="48"/>
      <c r="E237" s="2"/>
      <c r="F237" s="2"/>
      <c r="G237" s="2"/>
    </row>
    <row r="238" spans="1:7" ht="45.75" customHeight="1">
      <c r="A238" s="2"/>
      <c r="B238" s="48"/>
      <c r="C238" s="48"/>
      <c r="D238" s="48"/>
      <c r="E238" s="2"/>
      <c r="F238" s="2"/>
      <c r="G238" s="2"/>
    </row>
    <row r="239" spans="1:7" ht="12" customHeight="1">
      <c r="A239" s="1"/>
      <c r="B239" s="48" t="s">
        <v>415</v>
      </c>
      <c r="C239" s="48"/>
      <c r="D239" s="48"/>
      <c r="E239" s="2"/>
      <c r="F239" s="2"/>
      <c r="G239" s="2"/>
    </row>
    <row r="240" spans="1:7" ht="91.5" customHeight="1">
      <c r="A240" s="2"/>
      <c r="B240" s="48"/>
      <c r="C240" s="48"/>
      <c r="D240" s="48"/>
      <c r="E240" s="2"/>
      <c r="F240" s="2"/>
      <c r="G240" s="2"/>
    </row>
    <row r="241" spans="1:7" ht="12" customHeight="1">
      <c r="A241" s="1"/>
      <c r="B241" s="48" t="s">
        <v>416</v>
      </c>
      <c r="C241" s="48"/>
      <c r="D241" s="48"/>
      <c r="E241" s="2"/>
      <c r="F241" s="2"/>
      <c r="G241" s="2"/>
    </row>
    <row r="242" spans="1:7" ht="91.5" customHeight="1">
      <c r="A242" s="2"/>
      <c r="B242" s="48"/>
      <c r="C242" s="48"/>
      <c r="D242" s="48"/>
      <c r="E242" s="2"/>
      <c r="F242" s="2"/>
      <c r="G242" s="2"/>
    </row>
    <row r="243" spans="1:7" ht="12" customHeight="1">
      <c r="A243" s="1"/>
      <c r="B243" s="48" t="s">
        <v>417</v>
      </c>
      <c r="C243" s="48"/>
      <c r="D243" s="48"/>
      <c r="E243" s="2"/>
      <c r="F243" s="2"/>
      <c r="G243" s="2"/>
    </row>
  </sheetData>
  <sheetProtection/>
  <mergeCells count="449">
    <mergeCell ref="B237:D238"/>
    <mergeCell ref="B239:D240"/>
    <mergeCell ref="B241:D242"/>
    <mergeCell ref="B243:D243"/>
    <mergeCell ref="B225:D226"/>
    <mergeCell ref="B227:D228"/>
    <mergeCell ref="B229:D230"/>
    <mergeCell ref="B231:D232"/>
    <mergeCell ref="B233:D234"/>
    <mergeCell ref="B235:D236"/>
    <mergeCell ref="A220:B220"/>
    <mergeCell ref="C220:E220"/>
    <mergeCell ref="A221:B221"/>
    <mergeCell ref="C221:E221"/>
    <mergeCell ref="B222:D222"/>
    <mergeCell ref="B223:D224"/>
    <mergeCell ref="A217:B217"/>
    <mergeCell ref="C217:E217"/>
    <mergeCell ref="A218:B218"/>
    <mergeCell ref="C218:E218"/>
    <mergeCell ref="A219:B219"/>
    <mergeCell ref="C219:E219"/>
    <mergeCell ref="A214:B214"/>
    <mergeCell ref="C214:E214"/>
    <mergeCell ref="A215:B215"/>
    <mergeCell ref="C215:E215"/>
    <mergeCell ref="A216:B216"/>
    <mergeCell ref="C216:E216"/>
    <mergeCell ref="A211:B211"/>
    <mergeCell ref="C211:E211"/>
    <mergeCell ref="A212:B212"/>
    <mergeCell ref="C212:E212"/>
    <mergeCell ref="A213:B213"/>
    <mergeCell ref="C213:E213"/>
    <mergeCell ref="A208:B208"/>
    <mergeCell ref="C208:E208"/>
    <mergeCell ref="A209:B209"/>
    <mergeCell ref="C209:E209"/>
    <mergeCell ref="A210:B210"/>
    <mergeCell ref="C210:E210"/>
    <mergeCell ref="A205:B205"/>
    <mergeCell ref="C205:E205"/>
    <mergeCell ref="A206:B206"/>
    <mergeCell ref="C206:E206"/>
    <mergeCell ref="A207:B207"/>
    <mergeCell ref="C207:E207"/>
    <mergeCell ref="A202:B202"/>
    <mergeCell ref="C202:E202"/>
    <mergeCell ref="A203:B203"/>
    <mergeCell ref="C203:E203"/>
    <mergeCell ref="A204:B204"/>
    <mergeCell ref="C204:E204"/>
    <mergeCell ref="A199:B199"/>
    <mergeCell ref="C199:E199"/>
    <mergeCell ref="A200:B200"/>
    <mergeCell ref="C200:E200"/>
    <mergeCell ref="A201:B201"/>
    <mergeCell ref="C201:E201"/>
    <mergeCell ref="A196:B196"/>
    <mergeCell ref="C196:E196"/>
    <mergeCell ref="A197:B197"/>
    <mergeCell ref="C197:E197"/>
    <mergeCell ref="A198:B198"/>
    <mergeCell ref="C198:E198"/>
    <mergeCell ref="A193:B193"/>
    <mergeCell ref="C193:E193"/>
    <mergeCell ref="A194:B194"/>
    <mergeCell ref="C194:E194"/>
    <mergeCell ref="A195:B195"/>
    <mergeCell ref="C195:E195"/>
    <mergeCell ref="A190:B190"/>
    <mergeCell ref="C190:E190"/>
    <mergeCell ref="A191:B191"/>
    <mergeCell ref="C191:E191"/>
    <mergeCell ref="A192:B192"/>
    <mergeCell ref="C192:E192"/>
    <mergeCell ref="A187:B187"/>
    <mergeCell ref="C187:E187"/>
    <mergeCell ref="A188:B188"/>
    <mergeCell ref="C188:E188"/>
    <mergeCell ref="A189:B189"/>
    <mergeCell ref="C189:E189"/>
    <mergeCell ref="A184:B184"/>
    <mergeCell ref="C184:E184"/>
    <mergeCell ref="A185:B185"/>
    <mergeCell ref="C185:E185"/>
    <mergeCell ref="A186:B186"/>
    <mergeCell ref="C186:E186"/>
    <mergeCell ref="A181:B181"/>
    <mergeCell ref="C181:E181"/>
    <mergeCell ref="A182:B182"/>
    <mergeCell ref="C182:E182"/>
    <mergeCell ref="A183:B183"/>
    <mergeCell ref="C183:E183"/>
    <mergeCell ref="A178:B178"/>
    <mergeCell ref="C178:E178"/>
    <mergeCell ref="A179:B179"/>
    <mergeCell ref="C179:E179"/>
    <mergeCell ref="A180:B180"/>
    <mergeCell ref="C180:E180"/>
    <mergeCell ref="A175:B175"/>
    <mergeCell ref="C175:E175"/>
    <mergeCell ref="A176:B176"/>
    <mergeCell ref="C176:E176"/>
    <mergeCell ref="A177:B177"/>
    <mergeCell ref="C177:E177"/>
    <mergeCell ref="A172:B172"/>
    <mergeCell ref="C172:E172"/>
    <mergeCell ref="A173:B173"/>
    <mergeCell ref="C173:E173"/>
    <mergeCell ref="A174:B174"/>
    <mergeCell ref="C174:E174"/>
    <mergeCell ref="A169:B169"/>
    <mergeCell ref="C169:E169"/>
    <mergeCell ref="A170:B170"/>
    <mergeCell ref="C170:E170"/>
    <mergeCell ref="A171:B171"/>
    <mergeCell ref="C171:E171"/>
    <mergeCell ref="A166:B166"/>
    <mergeCell ref="C166:E166"/>
    <mergeCell ref="A167:B167"/>
    <mergeCell ref="C167:E167"/>
    <mergeCell ref="A168:B168"/>
    <mergeCell ref="C168:E168"/>
    <mergeCell ref="A163:B163"/>
    <mergeCell ref="C163:E163"/>
    <mergeCell ref="A164:B164"/>
    <mergeCell ref="C164:E164"/>
    <mergeCell ref="A165:B165"/>
    <mergeCell ref="C165:E165"/>
    <mergeCell ref="A160:B160"/>
    <mergeCell ref="C160:E160"/>
    <mergeCell ref="A161:B161"/>
    <mergeCell ref="C161:E161"/>
    <mergeCell ref="A162:B162"/>
    <mergeCell ref="C162:E162"/>
    <mergeCell ref="A157:B157"/>
    <mergeCell ref="C157:E157"/>
    <mergeCell ref="A158:B158"/>
    <mergeCell ref="C158:E158"/>
    <mergeCell ref="A159:B159"/>
    <mergeCell ref="C159:E159"/>
    <mergeCell ref="A154:B154"/>
    <mergeCell ref="C154:E154"/>
    <mergeCell ref="A155:B155"/>
    <mergeCell ref="C155:E155"/>
    <mergeCell ref="A156:B156"/>
    <mergeCell ref="C156:E156"/>
    <mergeCell ref="A151:B151"/>
    <mergeCell ref="C151:E151"/>
    <mergeCell ref="A152:B152"/>
    <mergeCell ref="C152:E152"/>
    <mergeCell ref="A153:B153"/>
    <mergeCell ref="C153:E153"/>
    <mergeCell ref="A148:B148"/>
    <mergeCell ref="C148:E148"/>
    <mergeCell ref="A149:B149"/>
    <mergeCell ref="C149:E149"/>
    <mergeCell ref="A150:B150"/>
    <mergeCell ref="C150:E150"/>
    <mergeCell ref="A145:B145"/>
    <mergeCell ref="C145:E145"/>
    <mergeCell ref="A146:B146"/>
    <mergeCell ref="C146:E146"/>
    <mergeCell ref="A147:B147"/>
    <mergeCell ref="C147:E147"/>
    <mergeCell ref="A142:B142"/>
    <mergeCell ref="C142:E142"/>
    <mergeCell ref="A143:B143"/>
    <mergeCell ref="C143:E143"/>
    <mergeCell ref="A144:B144"/>
    <mergeCell ref="C144:E144"/>
    <mergeCell ref="A139:B139"/>
    <mergeCell ref="C139:E139"/>
    <mergeCell ref="A140:B140"/>
    <mergeCell ref="C140:E140"/>
    <mergeCell ref="A141:B141"/>
    <mergeCell ref="C141:E141"/>
    <mergeCell ref="A136:B136"/>
    <mergeCell ref="C136:E136"/>
    <mergeCell ref="A137:B137"/>
    <mergeCell ref="C137:E137"/>
    <mergeCell ref="A138:B138"/>
    <mergeCell ref="C138:E138"/>
    <mergeCell ref="A133:B133"/>
    <mergeCell ref="C133:E133"/>
    <mergeCell ref="A134:B134"/>
    <mergeCell ref="C134:E134"/>
    <mergeCell ref="A135:B135"/>
    <mergeCell ref="C135:E135"/>
    <mergeCell ref="A130:B130"/>
    <mergeCell ref="C130:E130"/>
    <mergeCell ref="A131:B131"/>
    <mergeCell ref="C131:E131"/>
    <mergeCell ref="A132:B132"/>
    <mergeCell ref="C132:E132"/>
    <mergeCell ref="A127:B127"/>
    <mergeCell ref="C127:E127"/>
    <mergeCell ref="A128:B128"/>
    <mergeCell ref="C128:E128"/>
    <mergeCell ref="A129:B129"/>
    <mergeCell ref="C129:E129"/>
    <mergeCell ref="A124:B124"/>
    <mergeCell ref="C124:E124"/>
    <mergeCell ref="A125:B125"/>
    <mergeCell ref="C125:E125"/>
    <mergeCell ref="A126:B126"/>
    <mergeCell ref="C126:E126"/>
    <mergeCell ref="A121:B121"/>
    <mergeCell ref="C121:E121"/>
    <mergeCell ref="A122:B122"/>
    <mergeCell ref="C122:E122"/>
    <mergeCell ref="A123:B123"/>
    <mergeCell ref="C123:E123"/>
    <mergeCell ref="A118:B118"/>
    <mergeCell ref="C118:E118"/>
    <mergeCell ref="A119:B119"/>
    <mergeCell ref="C119:E119"/>
    <mergeCell ref="A120:B120"/>
    <mergeCell ref="C120:E120"/>
    <mergeCell ref="A115:B115"/>
    <mergeCell ref="C115:E115"/>
    <mergeCell ref="A116:B116"/>
    <mergeCell ref="C116:E116"/>
    <mergeCell ref="A117:B117"/>
    <mergeCell ref="C117:E117"/>
    <mergeCell ref="A112:B112"/>
    <mergeCell ref="C112:E112"/>
    <mergeCell ref="A113:B113"/>
    <mergeCell ref="C113:E113"/>
    <mergeCell ref="A114:B114"/>
    <mergeCell ref="C114:E114"/>
    <mergeCell ref="A109:B109"/>
    <mergeCell ref="C109:E109"/>
    <mergeCell ref="A110:B110"/>
    <mergeCell ref="C110:E110"/>
    <mergeCell ref="A111:B111"/>
    <mergeCell ref="C111:E111"/>
    <mergeCell ref="A106:B106"/>
    <mergeCell ref="C106:E106"/>
    <mergeCell ref="A107:B107"/>
    <mergeCell ref="C107:E107"/>
    <mergeCell ref="A108:B108"/>
    <mergeCell ref="C108:E108"/>
    <mergeCell ref="A103:B103"/>
    <mergeCell ref="C103:E103"/>
    <mergeCell ref="A104:B104"/>
    <mergeCell ref="C104:E104"/>
    <mergeCell ref="A105:B105"/>
    <mergeCell ref="C105:E105"/>
    <mergeCell ref="A100:B100"/>
    <mergeCell ref="C100:E100"/>
    <mergeCell ref="A101:B101"/>
    <mergeCell ref="C101:E101"/>
    <mergeCell ref="A102:B102"/>
    <mergeCell ref="C102:E102"/>
    <mergeCell ref="A97:B97"/>
    <mergeCell ref="C97:E97"/>
    <mergeCell ref="A98:B98"/>
    <mergeCell ref="C98:E98"/>
    <mergeCell ref="A99:B99"/>
    <mergeCell ref="C99:E99"/>
    <mergeCell ref="A94:B94"/>
    <mergeCell ref="C94:E94"/>
    <mergeCell ref="A95:B95"/>
    <mergeCell ref="C95:E95"/>
    <mergeCell ref="A96:B96"/>
    <mergeCell ref="C96:E96"/>
    <mergeCell ref="A91:B91"/>
    <mergeCell ref="C91:E91"/>
    <mergeCell ref="A92:B92"/>
    <mergeCell ref="C92:E92"/>
    <mergeCell ref="A93:B93"/>
    <mergeCell ref="C93:E93"/>
    <mergeCell ref="A88:B88"/>
    <mergeCell ref="C88:E88"/>
    <mergeCell ref="A89:B89"/>
    <mergeCell ref="C89:E89"/>
    <mergeCell ref="A90:B90"/>
    <mergeCell ref="C90:E90"/>
    <mergeCell ref="A85:B85"/>
    <mergeCell ref="C85:E85"/>
    <mergeCell ref="A86:B86"/>
    <mergeCell ref="C86:E86"/>
    <mergeCell ref="A87:B87"/>
    <mergeCell ref="C87:E87"/>
    <mergeCell ref="A82:B82"/>
    <mergeCell ref="C82:E82"/>
    <mergeCell ref="A83:B83"/>
    <mergeCell ref="C83:E83"/>
    <mergeCell ref="A84:B84"/>
    <mergeCell ref="C84:E84"/>
    <mergeCell ref="A79:B79"/>
    <mergeCell ref="C79:E79"/>
    <mergeCell ref="A80:B80"/>
    <mergeCell ref="C80:E80"/>
    <mergeCell ref="A81:B81"/>
    <mergeCell ref="C81:E81"/>
    <mergeCell ref="A76:B76"/>
    <mergeCell ref="C76:E76"/>
    <mergeCell ref="A77:B77"/>
    <mergeCell ref="C77:E77"/>
    <mergeCell ref="A78:B78"/>
    <mergeCell ref="C78:E78"/>
    <mergeCell ref="A73:B73"/>
    <mergeCell ref="C73:E73"/>
    <mergeCell ref="A74:B74"/>
    <mergeCell ref="C74:E74"/>
    <mergeCell ref="A75:B75"/>
    <mergeCell ref="C75:E75"/>
    <mergeCell ref="A70:B70"/>
    <mergeCell ref="C70:E70"/>
    <mergeCell ref="A71:B71"/>
    <mergeCell ref="C71:E71"/>
    <mergeCell ref="A72:B72"/>
    <mergeCell ref="C72:E72"/>
    <mergeCell ref="A67:B67"/>
    <mergeCell ref="C67:E67"/>
    <mergeCell ref="A68:B68"/>
    <mergeCell ref="C68:E68"/>
    <mergeCell ref="A69:B69"/>
    <mergeCell ref="C69:E69"/>
    <mergeCell ref="A64:B64"/>
    <mergeCell ref="C64:E64"/>
    <mergeCell ref="A65:B65"/>
    <mergeCell ref="C65:E65"/>
    <mergeCell ref="A66:B66"/>
    <mergeCell ref="C66:E66"/>
    <mergeCell ref="A61:B61"/>
    <mergeCell ref="C61:E61"/>
    <mergeCell ref="A62:B62"/>
    <mergeCell ref="C62:E62"/>
    <mergeCell ref="A63:B63"/>
    <mergeCell ref="C63:E63"/>
    <mergeCell ref="A58:B58"/>
    <mergeCell ref="C58:E58"/>
    <mergeCell ref="A59:B59"/>
    <mergeCell ref="C59:E59"/>
    <mergeCell ref="A60:B60"/>
    <mergeCell ref="C60:E60"/>
    <mergeCell ref="A55:B55"/>
    <mergeCell ref="C55:E55"/>
    <mergeCell ref="A56:B56"/>
    <mergeCell ref="C56:E56"/>
    <mergeCell ref="A57:B57"/>
    <mergeCell ref="C57:E57"/>
    <mergeCell ref="A52:B52"/>
    <mergeCell ref="C52:E52"/>
    <mergeCell ref="A53:B53"/>
    <mergeCell ref="C53:E53"/>
    <mergeCell ref="A54:B54"/>
    <mergeCell ref="C54:E54"/>
    <mergeCell ref="A49:B49"/>
    <mergeCell ref="C49:E49"/>
    <mergeCell ref="A50:B50"/>
    <mergeCell ref="C50:E50"/>
    <mergeCell ref="A51:B51"/>
    <mergeCell ref="C51:E51"/>
    <mergeCell ref="A46:B46"/>
    <mergeCell ref="C46:E46"/>
    <mergeCell ref="A47:B47"/>
    <mergeCell ref="C47:E47"/>
    <mergeCell ref="A48:B48"/>
    <mergeCell ref="C48:E48"/>
    <mergeCell ref="A43:B43"/>
    <mergeCell ref="C43:E43"/>
    <mergeCell ref="A44:B44"/>
    <mergeCell ref="C44:E44"/>
    <mergeCell ref="A45:B45"/>
    <mergeCell ref="C45:E45"/>
    <mergeCell ref="A40:B40"/>
    <mergeCell ref="C40:E40"/>
    <mergeCell ref="A41:B41"/>
    <mergeCell ref="C41:E41"/>
    <mergeCell ref="A42:B42"/>
    <mergeCell ref="C42:E42"/>
    <mergeCell ref="A37:B37"/>
    <mergeCell ref="C37:E37"/>
    <mergeCell ref="A38:B38"/>
    <mergeCell ref="C38:E38"/>
    <mergeCell ref="A39:B39"/>
    <mergeCell ref="C39:E39"/>
    <mergeCell ref="A34:B34"/>
    <mergeCell ref="C34:E34"/>
    <mergeCell ref="A35:B35"/>
    <mergeCell ref="C35:E35"/>
    <mergeCell ref="A36:B36"/>
    <mergeCell ref="C36:E36"/>
    <mergeCell ref="A31:B31"/>
    <mergeCell ref="C31:E31"/>
    <mergeCell ref="A32:B32"/>
    <mergeCell ref="C32:E32"/>
    <mergeCell ref="A33:B33"/>
    <mergeCell ref="C33:E33"/>
    <mergeCell ref="A28:B28"/>
    <mergeCell ref="C28:E28"/>
    <mergeCell ref="A29:B29"/>
    <mergeCell ref="C29:E29"/>
    <mergeCell ref="A30:B30"/>
    <mergeCell ref="C30:E30"/>
    <mergeCell ref="A25:B25"/>
    <mergeCell ref="C25:E25"/>
    <mergeCell ref="A26:B26"/>
    <mergeCell ref="C26:E26"/>
    <mergeCell ref="A27:B27"/>
    <mergeCell ref="C27:E27"/>
    <mergeCell ref="A22:B22"/>
    <mergeCell ref="C22:E22"/>
    <mergeCell ref="A23:B23"/>
    <mergeCell ref="C23:E23"/>
    <mergeCell ref="A24:B24"/>
    <mergeCell ref="C24:E24"/>
    <mergeCell ref="A19:B19"/>
    <mergeCell ref="C19:E19"/>
    <mergeCell ref="A20:B20"/>
    <mergeCell ref="C20:E20"/>
    <mergeCell ref="A21:B21"/>
    <mergeCell ref="C21:E21"/>
    <mergeCell ref="A16:B16"/>
    <mergeCell ref="C16:E16"/>
    <mergeCell ref="A17:B17"/>
    <mergeCell ref="C17:E17"/>
    <mergeCell ref="A18:B18"/>
    <mergeCell ref="C18:E18"/>
    <mergeCell ref="A13:B13"/>
    <mergeCell ref="C13:E13"/>
    <mergeCell ref="A14:B14"/>
    <mergeCell ref="C14:E14"/>
    <mergeCell ref="A15:B15"/>
    <mergeCell ref="C15:E15"/>
    <mergeCell ref="A10:B10"/>
    <mergeCell ref="C10:E10"/>
    <mergeCell ref="A11:B11"/>
    <mergeCell ref="C11:E11"/>
    <mergeCell ref="A12:B12"/>
    <mergeCell ref="C12:E12"/>
    <mergeCell ref="A7:B7"/>
    <mergeCell ref="C7:E7"/>
    <mergeCell ref="A8:B8"/>
    <mergeCell ref="C8:E8"/>
    <mergeCell ref="A9:B9"/>
    <mergeCell ref="C9:E9"/>
    <mergeCell ref="A1:C1"/>
    <mergeCell ref="A2:C2"/>
    <mergeCell ref="B3:D4"/>
    <mergeCell ref="A5:B5"/>
    <mergeCell ref="C5:E5"/>
    <mergeCell ref="A6:B6"/>
    <mergeCell ref="C6:E6"/>
  </mergeCells>
  <printOptions/>
  <pageMargins left="0" right="0" top="0" bottom="0" header="0" footer="0"/>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O36"/>
  <sheetViews>
    <sheetView zoomScalePageLayoutView="0" workbookViewId="0" topLeftCell="A1">
      <selection activeCell="P1" sqref="P1:U16384"/>
    </sheetView>
  </sheetViews>
  <sheetFormatPr defaultColWidth="8.7109375" defaultRowHeight="12.75"/>
  <cols>
    <col min="1" max="1" width="33.140625" style="8" bestFit="1" customWidth="1"/>
    <col min="2" max="2" width="9.7109375" style="8" bestFit="1" customWidth="1"/>
    <col min="3" max="3" width="6.00390625" style="8" customWidth="1"/>
    <col min="4" max="4" width="8.7109375" style="8" customWidth="1"/>
    <col min="5" max="5" width="7.140625" style="8" customWidth="1"/>
    <col min="6" max="13" width="8.7109375" style="8" customWidth="1"/>
    <col min="14" max="14" width="9.7109375" style="8" bestFit="1" customWidth="1"/>
    <col min="15" max="15" width="5.7109375" style="8" customWidth="1"/>
    <col min="16" max="16384" width="8.7109375" style="8" customWidth="1"/>
  </cols>
  <sheetData>
    <row r="2" spans="1:15" ht="14.25">
      <c r="A2" s="7" t="s">
        <v>421</v>
      </c>
      <c r="B2" s="51">
        <v>1950</v>
      </c>
      <c r="C2" s="49"/>
      <c r="D2" s="51">
        <v>1960</v>
      </c>
      <c r="E2" s="52"/>
      <c r="F2" s="49">
        <v>1970</v>
      </c>
      <c r="G2" s="49"/>
      <c r="H2" s="51">
        <v>1980</v>
      </c>
      <c r="I2" s="52"/>
      <c r="J2" s="49">
        <v>1990</v>
      </c>
      <c r="K2" s="49"/>
      <c r="L2" s="51">
        <v>2000</v>
      </c>
      <c r="M2" s="52"/>
      <c r="N2" s="49">
        <v>2010</v>
      </c>
      <c r="O2" s="50"/>
    </row>
    <row r="3" spans="1:15" ht="14.25">
      <c r="A3" s="9" t="s">
        <v>422</v>
      </c>
      <c r="B3" s="10">
        <v>49753</v>
      </c>
      <c r="C3" s="10"/>
      <c r="D3" s="11">
        <v>31354</v>
      </c>
      <c r="E3" s="12"/>
      <c r="F3" s="10">
        <v>21876</v>
      </c>
      <c r="G3" s="10"/>
      <c r="H3" s="11">
        <v>24101</v>
      </c>
      <c r="I3" s="12"/>
      <c r="J3" s="10">
        <v>25834</v>
      </c>
      <c r="K3" s="10"/>
      <c r="L3" s="11">
        <v>26126</v>
      </c>
      <c r="M3" s="12"/>
      <c r="N3" s="10">
        <v>29612</v>
      </c>
      <c r="O3" s="13"/>
    </row>
    <row r="4" spans="1:15" ht="14.25">
      <c r="A4" s="14" t="s">
        <v>423</v>
      </c>
      <c r="B4" s="15"/>
      <c r="C4" s="15"/>
      <c r="D4" s="16"/>
      <c r="E4" s="13"/>
      <c r="F4" s="15"/>
      <c r="G4" s="15"/>
      <c r="H4" s="16"/>
      <c r="I4" s="13"/>
      <c r="J4" s="15"/>
      <c r="K4" s="15"/>
      <c r="L4" s="16"/>
      <c r="M4" s="13"/>
      <c r="N4" s="15"/>
      <c r="O4" s="13"/>
    </row>
    <row r="5" spans="1:15" ht="14.25">
      <c r="A5" s="9" t="s">
        <v>424</v>
      </c>
      <c r="B5" s="10">
        <v>5870</v>
      </c>
      <c r="C5" s="17">
        <f aca="true" t="shared" si="0" ref="C5:C10">B5/$B$3</f>
        <v>0.11798283520591724</v>
      </c>
      <c r="D5" s="11">
        <v>3683</v>
      </c>
      <c r="E5" s="18">
        <f aca="true" t="shared" si="1" ref="E5:E10">D5/$D$3</f>
        <v>0.11746507622631881</v>
      </c>
      <c r="F5" s="10">
        <v>2826</v>
      </c>
      <c r="G5" s="17">
        <f aca="true" t="shared" si="2" ref="G5:G10">F5/$F$3</f>
        <v>0.12918266593527153</v>
      </c>
      <c r="H5" s="11">
        <v>2159</v>
      </c>
      <c r="I5" s="18">
        <f aca="true" t="shared" si="3" ref="I5:I10">H5/$H$3</f>
        <v>0.08958134517239949</v>
      </c>
      <c r="J5" s="10">
        <v>2113</v>
      </c>
      <c r="K5" s="17">
        <f aca="true" t="shared" si="4" ref="K5:K10">J5/$J$3</f>
        <v>0.08179143764031896</v>
      </c>
      <c r="L5" s="11">
        <v>1804</v>
      </c>
      <c r="M5" s="18">
        <f aca="true" t="shared" si="5" ref="M5:M10">L5/$L$3</f>
        <v>0.06904998851718594</v>
      </c>
      <c r="N5" s="10">
        <v>2344</v>
      </c>
      <c r="O5" s="18">
        <f>N5/$N$3</f>
        <v>0.07915709847359179</v>
      </c>
    </row>
    <row r="6" spans="1:15" ht="14.25">
      <c r="A6" s="9" t="s">
        <v>425</v>
      </c>
      <c r="B6" s="10">
        <v>4387</v>
      </c>
      <c r="C6" s="17">
        <f t="shared" si="0"/>
        <v>0.08817558740176472</v>
      </c>
      <c r="D6" s="11">
        <v>3123</v>
      </c>
      <c r="E6" s="18">
        <f t="shared" si="1"/>
        <v>0.09960451617018562</v>
      </c>
      <c r="F6" s="10">
        <v>2669</v>
      </c>
      <c r="G6" s="17">
        <f t="shared" si="2"/>
        <v>0.12200585116108978</v>
      </c>
      <c r="H6" s="11">
        <v>2723</v>
      </c>
      <c r="I6" s="18">
        <f t="shared" si="3"/>
        <v>0.11298286378158583</v>
      </c>
      <c r="J6" s="10">
        <v>2171</v>
      </c>
      <c r="K6" s="17">
        <f t="shared" si="4"/>
        <v>0.08403654099249051</v>
      </c>
      <c r="L6" s="11">
        <v>1766</v>
      </c>
      <c r="M6" s="18">
        <f t="shared" si="5"/>
        <v>0.06759549873689046</v>
      </c>
      <c r="N6" s="10">
        <v>1733</v>
      </c>
      <c r="O6" s="18">
        <f aca="true" t="shared" si="6" ref="O6:O23">N6/$N$3</f>
        <v>0.05852357152505741</v>
      </c>
    </row>
    <row r="7" spans="1:15" ht="14.25">
      <c r="A7" s="9" t="s">
        <v>426</v>
      </c>
      <c r="B7" s="10">
        <v>11947</v>
      </c>
      <c r="C7" s="17">
        <f t="shared" si="0"/>
        <v>0.24012622354430888</v>
      </c>
      <c r="D7" s="11">
        <v>6121</v>
      </c>
      <c r="E7" s="18">
        <f t="shared" si="1"/>
        <v>0.19522230018498438</v>
      </c>
      <c r="F7" s="10">
        <v>5614</v>
      </c>
      <c r="G7" s="17">
        <f t="shared" si="2"/>
        <v>0.25662826842201497</v>
      </c>
      <c r="H7" s="11">
        <v>9031</v>
      </c>
      <c r="I7" s="18">
        <f t="shared" si="3"/>
        <v>0.3747147421268827</v>
      </c>
      <c r="J7" s="10">
        <v>10451</v>
      </c>
      <c r="K7" s="17">
        <f t="shared" si="4"/>
        <v>0.4045443988542231</v>
      </c>
      <c r="L7" s="11">
        <v>9481</v>
      </c>
      <c r="M7" s="18">
        <f t="shared" si="5"/>
        <v>0.362895200183725</v>
      </c>
      <c r="N7" s="10">
        <v>10350</v>
      </c>
      <c r="O7" s="18">
        <f t="shared" si="6"/>
        <v>0.3495204646764825</v>
      </c>
    </row>
    <row r="8" spans="1:15" ht="14.25">
      <c r="A8" s="9" t="s">
        <v>427</v>
      </c>
      <c r="B8" s="10">
        <v>14374</v>
      </c>
      <c r="C8" s="17">
        <f t="shared" si="0"/>
        <v>0.28890720157578437</v>
      </c>
      <c r="D8" s="11">
        <v>8678</v>
      </c>
      <c r="E8" s="18">
        <f t="shared" si="1"/>
        <v>0.27677489315557824</v>
      </c>
      <c r="F8" s="10">
        <v>5166</v>
      </c>
      <c r="G8" s="17">
        <f t="shared" si="2"/>
        <v>0.23614920460778935</v>
      </c>
      <c r="H8" s="11">
        <v>5549</v>
      </c>
      <c r="I8" s="18">
        <f t="shared" si="3"/>
        <v>0.23023940915314717</v>
      </c>
      <c r="J8" s="10">
        <v>7030</v>
      </c>
      <c r="K8" s="17">
        <f t="shared" si="4"/>
        <v>0.272122009754587</v>
      </c>
      <c r="L8" s="11">
        <v>8337</v>
      </c>
      <c r="M8" s="18">
        <f t="shared" si="5"/>
        <v>0.3191074025874608</v>
      </c>
      <c r="N8" s="10">
        <v>8840</v>
      </c>
      <c r="O8" s="18">
        <f t="shared" si="6"/>
        <v>0.29852762393624205</v>
      </c>
    </row>
    <row r="9" spans="1:15" ht="14.25">
      <c r="A9" s="9" t="s">
        <v>428</v>
      </c>
      <c r="B9" s="10">
        <v>6429</v>
      </c>
      <c r="C9" s="17">
        <f t="shared" si="0"/>
        <v>0.12921833859264767</v>
      </c>
      <c r="D9" s="11">
        <v>4538</v>
      </c>
      <c r="E9" s="18">
        <f t="shared" si="1"/>
        <v>0.144734324169165</v>
      </c>
      <c r="F9" s="10">
        <v>2428</v>
      </c>
      <c r="G9" s="17">
        <f t="shared" si="2"/>
        <v>0.11098921192174072</v>
      </c>
      <c r="H9" s="11">
        <v>2020</v>
      </c>
      <c r="I9" s="18">
        <f t="shared" si="3"/>
        <v>0.08381394962864612</v>
      </c>
      <c r="J9" s="10">
        <v>1750</v>
      </c>
      <c r="K9" s="17">
        <f t="shared" si="4"/>
        <v>0.06774018735000387</v>
      </c>
      <c r="L9" s="11">
        <v>2247</v>
      </c>
      <c r="M9" s="18">
        <f t="shared" si="5"/>
        <v>0.08600627727168338</v>
      </c>
      <c r="N9" s="10">
        <v>3075</v>
      </c>
      <c r="O9" s="18">
        <f t="shared" si="6"/>
        <v>0.10384303660678103</v>
      </c>
    </row>
    <row r="10" spans="1:15" ht="14.25">
      <c r="A10" s="19" t="s">
        <v>429</v>
      </c>
      <c r="B10" s="20">
        <v>6745</v>
      </c>
      <c r="C10" s="17">
        <f t="shared" si="0"/>
        <v>0.13556971438908205</v>
      </c>
      <c r="D10" s="21">
        <v>5212</v>
      </c>
      <c r="E10" s="18">
        <f t="shared" si="1"/>
        <v>0.16623078395101104</v>
      </c>
      <c r="F10" s="20">
        <v>3174</v>
      </c>
      <c r="G10" s="17">
        <f t="shared" si="2"/>
        <v>0.1450905101481075</v>
      </c>
      <c r="H10" s="21">
        <v>2618</v>
      </c>
      <c r="I10" s="18">
        <f t="shared" si="3"/>
        <v>0.10862619808306709</v>
      </c>
      <c r="J10" s="20">
        <v>2319</v>
      </c>
      <c r="K10" s="17">
        <f t="shared" si="4"/>
        <v>0.08976542540837656</v>
      </c>
      <c r="L10" s="21">
        <v>2490</v>
      </c>
      <c r="M10" s="18">
        <f t="shared" si="5"/>
        <v>0.09530735665620454</v>
      </c>
      <c r="N10" s="20">
        <v>3270</v>
      </c>
      <c r="O10" s="18">
        <f t="shared" si="6"/>
        <v>0.1104282047818452</v>
      </c>
    </row>
    <row r="11" spans="1:15" ht="14.25">
      <c r="A11" s="14" t="s">
        <v>430</v>
      </c>
      <c r="B11" s="15"/>
      <c r="C11" s="15"/>
      <c r="D11" s="16"/>
      <c r="E11" s="13"/>
      <c r="F11" s="15"/>
      <c r="G11" s="15"/>
      <c r="H11" s="16"/>
      <c r="I11" s="13"/>
      <c r="J11" s="15"/>
      <c r="K11" s="15"/>
      <c r="L11" s="16"/>
      <c r="M11" s="13"/>
      <c r="N11" s="15"/>
      <c r="O11" s="13"/>
    </row>
    <row r="12" spans="1:15" ht="14.25">
      <c r="A12" s="9" t="s">
        <v>431</v>
      </c>
      <c r="B12" s="10">
        <v>24591</v>
      </c>
      <c r="C12" s="17">
        <f>B12/SUM($B$12:$B$15)</f>
        <v>0.7285358772293654</v>
      </c>
      <c r="D12" s="11">
        <v>16344</v>
      </c>
      <c r="E12" s="18">
        <f>D12/SUM($D$12:$D$15)</f>
        <v>0.7287969321323464</v>
      </c>
      <c r="F12" s="10">
        <v>8062</v>
      </c>
      <c r="G12" s="17">
        <f>F12/SUM($F$12:$F$15)</f>
        <v>0.5643682184109206</v>
      </c>
      <c r="H12" s="11">
        <v>5648</v>
      </c>
      <c r="I12" s="18">
        <f>H12/SUM($H$12:$H$15)</f>
        <v>0.3404255319148936</v>
      </c>
      <c r="J12" s="10">
        <v>4388</v>
      </c>
      <c r="K12" s="17">
        <f>J12/SUM($J$12:$J$15)</f>
        <v>0.2376902659660907</v>
      </c>
      <c r="L12" s="11">
        <v>3778</v>
      </c>
      <c r="M12" s="18">
        <f>L12/SUM($L$12:$L$15)</f>
        <v>0.18609920693561893</v>
      </c>
      <c r="N12" s="22" t="s">
        <v>432</v>
      </c>
      <c r="O12" s="12"/>
    </row>
    <row r="13" spans="1:15" ht="14.25">
      <c r="A13" s="9" t="s">
        <v>433</v>
      </c>
      <c r="B13" s="10">
        <v>6270</v>
      </c>
      <c r="C13" s="17">
        <f>B13/SUM($B$12:$B$15)</f>
        <v>0.18575576228002608</v>
      </c>
      <c r="D13" s="11">
        <v>3934</v>
      </c>
      <c r="E13" s="18">
        <f>D13/SUM($D$12:$D$15)</f>
        <v>0.17542138589137607</v>
      </c>
      <c r="F13" s="10">
        <v>3376</v>
      </c>
      <c r="G13" s="17">
        <f>F13/SUM($F$12:$F$15)</f>
        <v>0.23633181659082955</v>
      </c>
      <c r="H13" s="11">
        <v>3824</v>
      </c>
      <c r="I13" s="18">
        <f>H13/SUM($H$12:$H$15)</f>
        <v>0.2304864082936532</v>
      </c>
      <c r="J13" s="10">
        <v>2446</v>
      </c>
      <c r="K13" s="17">
        <f>J13/SUM($J$12:$J$15)</f>
        <v>0.13249553111965764</v>
      </c>
      <c r="L13" s="11">
        <v>2866</v>
      </c>
      <c r="M13" s="18">
        <f>L13/SUM($L$12:$L$15)</f>
        <v>0.14117531156100685</v>
      </c>
      <c r="N13" s="22" t="s">
        <v>432</v>
      </c>
      <c r="O13" s="12"/>
    </row>
    <row r="14" spans="1:15" ht="14.25">
      <c r="A14" s="9" t="s">
        <v>434</v>
      </c>
      <c r="B14" s="10">
        <v>1522</v>
      </c>
      <c r="C14" s="17">
        <f>B14/SUM($B$12:$B$15)</f>
        <v>0.04509095218344492</v>
      </c>
      <c r="D14" s="11">
        <v>1185</v>
      </c>
      <c r="E14" s="18">
        <f>D14/SUM($D$12:$D$15)</f>
        <v>0.052840453045572104</v>
      </c>
      <c r="F14" s="10">
        <v>1130</v>
      </c>
      <c r="G14" s="17">
        <f>F14/SUM($F$12:$F$15)</f>
        <v>0.07910395519775988</v>
      </c>
      <c r="H14" s="11">
        <v>2229</v>
      </c>
      <c r="I14" s="18">
        <f>H14/SUM($H$12:$H$15)</f>
        <v>0.13434994876740403</v>
      </c>
      <c r="J14" s="10">
        <v>3369</v>
      </c>
      <c r="K14" s="17">
        <f>J14/SUM($J$12:$J$15)</f>
        <v>0.18249282270732897</v>
      </c>
      <c r="L14" s="11">
        <v>2960</v>
      </c>
      <c r="M14" s="18">
        <f>L14/SUM($L$12:$L$15)</f>
        <v>0.14580562533865327</v>
      </c>
      <c r="N14" s="22" t="s">
        <v>432</v>
      </c>
      <c r="O14" s="12"/>
    </row>
    <row r="15" spans="1:15" ht="14.25">
      <c r="A15" s="19" t="s">
        <v>435</v>
      </c>
      <c r="B15" s="20">
        <v>1371</v>
      </c>
      <c r="C15" s="17">
        <f>B15/SUM($B$12:$B$15)</f>
        <v>0.040617408307163594</v>
      </c>
      <c r="D15" s="21">
        <v>963</v>
      </c>
      <c r="E15" s="18">
        <f>D15/SUM($D$12:$D$15)</f>
        <v>0.042941228930705434</v>
      </c>
      <c r="F15" s="20">
        <v>1717</v>
      </c>
      <c r="G15" s="17">
        <f>F15/SUM($F$12:$F$15)</f>
        <v>0.12019600980049003</v>
      </c>
      <c r="H15" s="21">
        <v>4890</v>
      </c>
      <c r="I15" s="18">
        <f>H15/SUM($H$12:$H$15)</f>
        <v>0.2947381110240492</v>
      </c>
      <c r="J15" s="20">
        <v>8258</v>
      </c>
      <c r="K15" s="17">
        <f>J15/SUM($J$12:$J$15)</f>
        <v>0.4473213802069227</v>
      </c>
      <c r="L15" s="21">
        <v>10697</v>
      </c>
      <c r="M15" s="18">
        <f>L15/SUM($L$12:$L$15)</f>
        <v>0.5269198561647209</v>
      </c>
      <c r="N15" s="23" t="s">
        <v>432</v>
      </c>
      <c r="O15" s="12"/>
    </row>
    <row r="16" spans="1:15" ht="14.25">
      <c r="A16" s="14" t="s">
        <v>436</v>
      </c>
      <c r="B16" s="15"/>
      <c r="C16" s="15"/>
      <c r="D16" s="16"/>
      <c r="E16" s="13"/>
      <c r="F16" s="15"/>
      <c r="G16" s="15"/>
      <c r="H16" s="16"/>
      <c r="I16" s="13"/>
      <c r="J16" s="15"/>
      <c r="K16" s="15"/>
      <c r="L16" s="16"/>
      <c r="M16" s="13"/>
      <c r="N16" s="24"/>
      <c r="O16" s="13"/>
    </row>
    <row r="17" spans="1:15" ht="14.25">
      <c r="A17" s="19" t="s">
        <v>437</v>
      </c>
      <c r="B17" s="20">
        <v>9482</v>
      </c>
      <c r="C17" s="25">
        <f>B17/B3</f>
        <v>0.19058147247402166</v>
      </c>
      <c r="D17" s="21">
        <v>6376.74</v>
      </c>
      <c r="E17" s="26">
        <f>D17/D3</f>
        <v>0.2033788352363335</v>
      </c>
      <c r="F17" s="20">
        <v>3401</v>
      </c>
      <c r="G17" s="25">
        <f>F17/F3</f>
        <v>0.155467178643262</v>
      </c>
      <c r="H17" s="21">
        <v>4761</v>
      </c>
      <c r="I17" s="26">
        <f>H17/H3</f>
        <v>0.19754367038712087</v>
      </c>
      <c r="J17" s="20">
        <v>4938</v>
      </c>
      <c r="K17" s="25">
        <f>J17/J3</f>
        <v>0.19114345436246807</v>
      </c>
      <c r="L17" s="21">
        <v>5201</v>
      </c>
      <c r="M17" s="26">
        <f>L17/L3</f>
        <v>0.19907371966623288</v>
      </c>
      <c r="N17" s="23" t="s">
        <v>432</v>
      </c>
      <c r="O17" s="12"/>
    </row>
    <row r="18" spans="1:15" ht="14.25">
      <c r="A18" s="14" t="s">
        <v>438</v>
      </c>
      <c r="B18" s="15"/>
      <c r="C18" s="15"/>
      <c r="D18" s="16"/>
      <c r="E18" s="13"/>
      <c r="F18" s="15"/>
      <c r="G18" s="15"/>
      <c r="H18" s="16"/>
      <c r="I18" s="13"/>
      <c r="J18" s="15"/>
      <c r="K18" s="15"/>
      <c r="L18" s="16"/>
      <c r="M18" s="13"/>
      <c r="N18" s="15"/>
      <c r="O18" s="13"/>
    </row>
    <row r="19" spans="1:15" ht="14.25">
      <c r="A19" s="9" t="s">
        <v>439</v>
      </c>
      <c r="B19" s="10">
        <v>38046</v>
      </c>
      <c r="C19" s="27">
        <f>B19/$B$3</f>
        <v>0.764697606174502</v>
      </c>
      <c r="D19" s="11">
        <v>20770</v>
      </c>
      <c r="E19" s="28">
        <f>D19/$D$3</f>
        <v>0.6624354149390828</v>
      </c>
      <c r="F19" s="10">
        <v>10802</v>
      </c>
      <c r="G19" s="27">
        <f>F19/$F$3</f>
        <v>0.4937831413421101</v>
      </c>
      <c r="H19" s="11">
        <v>10303</v>
      </c>
      <c r="I19" s="18">
        <f>H19/$H$3</f>
        <v>0.4274926351603668</v>
      </c>
      <c r="J19" s="10">
        <v>12170</v>
      </c>
      <c r="K19" s="17">
        <f>J19/$J$3</f>
        <v>0.4710846171711698</v>
      </c>
      <c r="L19" s="11">
        <v>13339</v>
      </c>
      <c r="M19" s="18">
        <f>L19/$L$3</f>
        <v>0.5105641889305672</v>
      </c>
      <c r="N19" s="10">
        <v>16024</v>
      </c>
      <c r="O19" s="18">
        <f t="shared" si="6"/>
        <v>0.5411319735242469</v>
      </c>
    </row>
    <row r="20" spans="1:15" ht="14.25">
      <c r="A20" s="9" t="s">
        <v>440</v>
      </c>
      <c r="B20" s="10">
        <v>11354</v>
      </c>
      <c r="C20" s="27">
        <f>B20/$B$3</f>
        <v>0.22820734428074688</v>
      </c>
      <c r="D20" s="11">
        <v>9749</v>
      </c>
      <c r="E20" s="28">
        <f>D20/$D$3</f>
        <v>0.31093321426293297</v>
      </c>
      <c r="F20" s="10">
        <v>6817</v>
      </c>
      <c r="G20" s="27">
        <f>F20/$F$3</f>
        <v>0.3116200402267325</v>
      </c>
      <c r="H20" s="11">
        <v>7175</v>
      </c>
      <c r="I20" s="18">
        <f>H20/$H$3</f>
        <v>0.2977054893987801</v>
      </c>
      <c r="J20" s="10">
        <v>6119</v>
      </c>
      <c r="K20" s="17">
        <f>J20/$J$3</f>
        <v>0.23685840365409924</v>
      </c>
      <c r="L20" s="11">
        <v>4771</v>
      </c>
      <c r="M20" s="18">
        <f>L20/$L$3</f>
        <v>0.1826150195207839</v>
      </c>
      <c r="N20" s="10">
        <v>3968</v>
      </c>
      <c r="O20" s="18">
        <f t="shared" si="6"/>
        <v>0.13399972983925434</v>
      </c>
    </row>
    <row r="21" spans="1:15" ht="14.25">
      <c r="A21" s="9" t="s">
        <v>441</v>
      </c>
      <c r="B21" s="10"/>
      <c r="C21" s="27">
        <f>B21/$B$3</f>
        <v>0</v>
      </c>
      <c r="D21" s="11"/>
      <c r="E21" s="28">
        <f>D21/$D$3</f>
        <v>0</v>
      </c>
      <c r="F21" s="10">
        <v>1192</v>
      </c>
      <c r="G21" s="27">
        <f>F21/$F$3</f>
        <v>0.054488937648564634</v>
      </c>
      <c r="H21" s="11">
        <v>2972</v>
      </c>
      <c r="I21" s="18">
        <f>H21/$H$3</f>
        <v>0.12331438529521596</v>
      </c>
      <c r="J21" s="10">
        <v>3609</v>
      </c>
      <c r="K21" s="17">
        <f>J21/$J$3</f>
        <v>0.13969962065495084</v>
      </c>
      <c r="L21" s="11">
        <v>3677</v>
      </c>
      <c r="M21" s="18">
        <f>L21/$L$3</f>
        <v>0.1407410242670137</v>
      </c>
      <c r="N21" s="10">
        <v>4019</v>
      </c>
      <c r="O21" s="18">
        <f t="shared" si="6"/>
        <v>0.13572200459273268</v>
      </c>
    </row>
    <row r="22" spans="1:15" ht="14.25">
      <c r="A22" s="9" t="s">
        <v>442</v>
      </c>
      <c r="B22" s="10"/>
      <c r="C22" s="27">
        <f>B22/$B$3</f>
        <v>0</v>
      </c>
      <c r="D22" s="11"/>
      <c r="E22" s="28">
        <f>D22/$D$3</f>
        <v>0</v>
      </c>
      <c r="F22" s="10">
        <v>2912</v>
      </c>
      <c r="G22" s="27">
        <f>F22/$F$3</f>
        <v>0.13311391479246662</v>
      </c>
      <c r="H22" s="11">
        <v>3291</v>
      </c>
      <c r="I22" s="18">
        <f>H22/$H$3</f>
        <v>0.13655035060785858</v>
      </c>
      <c r="J22" s="10">
        <v>3741</v>
      </c>
      <c r="K22" s="17">
        <f>J22/$J$3</f>
        <v>0.14480916621506543</v>
      </c>
      <c r="L22" s="11">
        <v>3565</v>
      </c>
      <c r="M22" s="18">
        <f>L22/$L$3</f>
        <v>0.136454107019827</v>
      </c>
      <c r="N22" s="10">
        <v>4762</v>
      </c>
      <c r="O22" s="18">
        <f t="shared" si="6"/>
        <v>0.16081318384438742</v>
      </c>
    </row>
    <row r="23" spans="1:15" ht="14.25">
      <c r="A23" s="9" t="s">
        <v>443</v>
      </c>
      <c r="B23" s="10">
        <v>353</v>
      </c>
      <c r="C23" s="27">
        <f>B23/$B$3</f>
        <v>0.007095049544751071</v>
      </c>
      <c r="D23" s="11">
        <v>835</v>
      </c>
      <c r="E23" s="28">
        <f>D23/$D$3</f>
        <v>0.02663137079798431</v>
      </c>
      <c r="F23" s="10">
        <v>153</v>
      </c>
      <c r="G23" s="27">
        <f>F23/$F$3</f>
        <v>0.0069939659901261655</v>
      </c>
      <c r="H23" s="11">
        <v>359</v>
      </c>
      <c r="I23" s="18">
        <f>H23/$H$3</f>
        <v>0.014895647483506908</v>
      </c>
      <c r="J23" s="10">
        <v>195</v>
      </c>
      <c r="K23" s="17">
        <f>J23/$J$3</f>
        <v>0.0075481923047147174</v>
      </c>
      <c r="L23" s="11">
        <v>774</v>
      </c>
      <c r="M23" s="18">
        <f>L23/$L$3</f>
        <v>0.02962566026180816</v>
      </c>
      <c r="N23" s="10">
        <v>839</v>
      </c>
      <c r="O23" s="18">
        <f t="shared" si="6"/>
        <v>0.02833310819937863</v>
      </c>
    </row>
    <row r="24" spans="1:15" ht="14.25">
      <c r="A24" s="14" t="s">
        <v>444</v>
      </c>
      <c r="B24" s="16"/>
      <c r="C24" s="15"/>
      <c r="D24" s="16"/>
      <c r="E24" s="13"/>
      <c r="F24" s="15"/>
      <c r="G24" s="29"/>
      <c r="H24" s="16"/>
      <c r="I24" s="13"/>
      <c r="J24" s="15"/>
      <c r="K24" s="15"/>
      <c r="L24" s="16"/>
      <c r="M24" s="13"/>
      <c r="N24" s="15"/>
      <c r="O24" s="13"/>
    </row>
    <row r="25" spans="1:15" ht="14.25">
      <c r="A25" s="9" t="s">
        <v>445</v>
      </c>
      <c r="B25" s="10">
        <v>15709</v>
      </c>
      <c r="C25" s="30">
        <f>(B25)/(B$25+B$26)</f>
        <v>0.6453985209531635</v>
      </c>
      <c r="D25" s="11">
        <v>10173</v>
      </c>
      <c r="E25" s="31">
        <f>D25/(D$25+D$26)</f>
        <v>0.6432907550271911</v>
      </c>
      <c r="F25" s="10">
        <v>6475</v>
      </c>
      <c r="G25" s="30">
        <f>(F25)/(F$25+F$26)</f>
        <v>0.6260877973312705</v>
      </c>
      <c r="H25" s="11">
        <v>7983</v>
      </c>
      <c r="I25" s="31">
        <f>(H25)/(H$25+H$26)</f>
        <v>0.614975733764733</v>
      </c>
      <c r="J25" s="10">
        <v>10093</v>
      </c>
      <c r="K25" s="32">
        <f>(J25)/(J$25+J$26)</f>
        <v>0.6016691505216095</v>
      </c>
      <c r="L25" s="11">
        <v>9814</v>
      </c>
      <c r="M25" s="31">
        <f>(L25)/(L$25+L$26)</f>
        <v>0.6079038652130823</v>
      </c>
      <c r="N25" s="22" t="s">
        <v>432</v>
      </c>
      <c r="O25" s="33"/>
    </row>
    <row r="26" spans="1:15" ht="14.25">
      <c r="A26" s="19" t="s">
        <v>446</v>
      </c>
      <c r="B26" s="20">
        <v>8631</v>
      </c>
      <c r="C26" s="30">
        <f>(B26)/(B$25+B$26)</f>
        <v>0.3546014790468365</v>
      </c>
      <c r="D26" s="21">
        <v>5641</v>
      </c>
      <c r="E26" s="31">
        <f>(D26)/(D$25+D$26)</f>
        <v>0.3567092449728089</v>
      </c>
      <c r="F26" s="20">
        <v>3867</v>
      </c>
      <c r="G26" s="30">
        <f>(F26)/(F$25+F$26)</f>
        <v>0.37391220266872943</v>
      </c>
      <c r="H26" s="21">
        <v>4998</v>
      </c>
      <c r="I26" s="31">
        <f>(H26)/(H$25+H$26)</f>
        <v>0.3850242662352669</v>
      </c>
      <c r="J26" s="20">
        <v>6682</v>
      </c>
      <c r="K26" s="32">
        <f>(J26)/(J$25+J$26)</f>
        <v>0.3983308494783905</v>
      </c>
      <c r="L26" s="21">
        <v>6330</v>
      </c>
      <c r="M26" s="31">
        <f>(L26)/(L$25+L$26)</f>
        <v>0.39209613478691774</v>
      </c>
      <c r="N26" s="23" t="s">
        <v>432</v>
      </c>
      <c r="O26" s="34"/>
    </row>
    <row r="27" spans="1:15" ht="14.25">
      <c r="A27" s="14" t="s">
        <v>447</v>
      </c>
      <c r="B27" s="15"/>
      <c r="C27" s="35"/>
      <c r="D27" s="16"/>
      <c r="E27" s="36"/>
      <c r="F27" s="15"/>
      <c r="G27" s="35"/>
      <c r="H27" s="16"/>
      <c r="I27" s="36"/>
      <c r="J27" s="15"/>
      <c r="K27" s="15"/>
      <c r="L27" s="16"/>
      <c r="M27" s="36"/>
      <c r="N27" s="15"/>
      <c r="O27" s="37"/>
    </row>
    <row r="28" spans="1:15" ht="14.25">
      <c r="A28" s="9" t="s">
        <v>448</v>
      </c>
      <c r="B28" s="10">
        <v>12272</v>
      </c>
      <c r="C28" s="38"/>
      <c r="D28" s="11">
        <v>16589</v>
      </c>
      <c r="E28" s="37"/>
      <c r="F28" s="10">
        <v>8818</v>
      </c>
      <c r="G28" s="38"/>
      <c r="H28" s="11">
        <v>10947</v>
      </c>
      <c r="I28" s="37"/>
      <c r="J28" s="10">
        <v>12230</v>
      </c>
      <c r="K28" s="10"/>
      <c r="L28" s="11">
        <v>13770</v>
      </c>
      <c r="M28" s="37"/>
      <c r="N28" s="10">
        <v>15629</v>
      </c>
      <c r="O28" s="37"/>
    </row>
    <row r="29" spans="1:15" ht="14.25">
      <c r="A29" s="9" t="s">
        <v>449</v>
      </c>
      <c r="B29" s="10">
        <v>1279</v>
      </c>
      <c r="C29" s="31">
        <f>B29/B$28</f>
        <v>0.10422099087353325</v>
      </c>
      <c r="D29" s="11">
        <v>1528</v>
      </c>
      <c r="E29" s="31">
        <f>D29/D$28</f>
        <v>0.09210922900717343</v>
      </c>
      <c r="F29" s="10">
        <v>1078</v>
      </c>
      <c r="G29" s="31">
        <f>F29/F$28</f>
        <v>0.12224994329779995</v>
      </c>
      <c r="H29" s="11">
        <v>1592</v>
      </c>
      <c r="I29" s="31">
        <f>H29/H$28</f>
        <v>0.14542797113364392</v>
      </c>
      <c r="J29" s="10">
        <v>2738</v>
      </c>
      <c r="K29" s="39">
        <f>J29/J$28</f>
        <v>0.22387571545380214</v>
      </c>
      <c r="L29" s="11">
        <v>4097</v>
      </c>
      <c r="M29" s="31">
        <f>L29/L$28</f>
        <v>0.2975308641975309</v>
      </c>
      <c r="N29" s="10">
        <v>5702</v>
      </c>
      <c r="O29" s="31">
        <f>N29/N$28</f>
        <v>0.3648346023418005</v>
      </c>
    </row>
    <row r="30" spans="1:15" ht="14.25">
      <c r="A30" s="19" t="s">
        <v>450</v>
      </c>
      <c r="B30" s="20">
        <v>10993</v>
      </c>
      <c r="C30" s="40">
        <f>B30/B$28</f>
        <v>0.8957790091264668</v>
      </c>
      <c r="D30" s="21">
        <v>15061</v>
      </c>
      <c r="E30" s="40">
        <f>D30/D$28</f>
        <v>0.9078907709928266</v>
      </c>
      <c r="F30" s="20">
        <v>7740</v>
      </c>
      <c r="G30" s="40">
        <f>F30/F$28</f>
        <v>0.8777500567022001</v>
      </c>
      <c r="H30" s="21">
        <v>9355</v>
      </c>
      <c r="I30" s="40">
        <f>H30/H$28</f>
        <v>0.8545720288663561</v>
      </c>
      <c r="J30" s="20">
        <v>9492</v>
      </c>
      <c r="K30" s="41">
        <f>J30/J$28</f>
        <v>0.7761242845461979</v>
      </c>
      <c r="L30" s="21">
        <v>9673</v>
      </c>
      <c r="M30" s="40">
        <f>L30/L$28</f>
        <v>0.7024691358024692</v>
      </c>
      <c r="N30" s="20">
        <v>9927</v>
      </c>
      <c r="O30" s="40">
        <f>N30/N$28</f>
        <v>0.6351653976581995</v>
      </c>
    </row>
    <row r="31" spans="1:15" ht="14.25">
      <c r="A31" s="42"/>
      <c r="B31" s="10"/>
      <c r="C31" s="30"/>
      <c r="D31" s="10"/>
      <c r="E31" s="30"/>
      <c r="F31" s="10"/>
      <c r="G31" s="30"/>
      <c r="H31" s="10"/>
      <c r="I31" s="30"/>
      <c r="J31" s="10"/>
      <c r="K31" s="32"/>
      <c r="L31" s="10"/>
      <c r="M31" s="30"/>
      <c r="N31" s="10"/>
      <c r="O31" s="30"/>
    </row>
    <row r="32" ht="14.25">
      <c r="I32" s="43"/>
    </row>
    <row r="33" ht="14.25">
      <c r="A33" s="8" t="s">
        <v>451</v>
      </c>
    </row>
    <row r="34" ht="14.25">
      <c r="A34" s="8" t="s">
        <v>452</v>
      </c>
    </row>
    <row r="36" ht="14.25">
      <c r="A36" s="8" t="s">
        <v>453</v>
      </c>
    </row>
  </sheetData>
  <sheetProtection/>
  <mergeCells count="7">
    <mergeCell ref="N2:O2"/>
    <mergeCell ref="B2:C2"/>
    <mergeCell ref="D2:E2"/>
    <mergeCell ref="F2:G2"/>
    <mergeCell ref="H2:I2"/>
    <mergeCell ref="J2:K2"/>
    <mergeCell ref="L2:M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Cody Dunne</cp:lastModifiedBy>
  <dcterms:modified xsi:type="dcterms:W3CDTF">2020-09-28T21:08:54Z</dcterms:modified>
  <cp:category/>
  <cp:version/>
  <cp:contentType/>
  <cp:contentStatus/>
</cp:coreProperties>
</file>